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omments1.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328"/>
  <workbookPr/>
  <mc:AlternateContent xmlns:mc="http://schemas.openxmlformats.org/markup-compatibility/2006">
    <mc:Choice Requires="x15">
      <x15ac:absPath xmlns:x15ac="http://schemas.microsoft.com/office/spreadsheetml/2010/11/ac" url="https://nibesustainability.sharepoint.com/sites/Klantdata/Gedeelde documenten/263.02280 - Advies - Actualiseren forfaitaire waarden einde leven dee - NMD/"/>
    </mc:Choice>
  </mc:AlternateContent>
  <xr:revisionPtr revIDLastSave="30" documentId="8_{9DA7C4FB-EBFE-4CF6-A5D0-1CE347D3D7A7}" xr6:coauthVersionLast="47" xr6:coauthVersionMax="47" xr10:uidLastSave="{1CAC3015-40BA-4757-9612-0AAAF8963C05}"/>
  <bookViews>
    <workbookView xWindow="-110" yWindow="-110" windowWidth="22780" windowHeight="14540" tabRatio="810" activeTab="3" xr2:uid="{D856D373-BF3E-4854-9E52-3EDCC5271AAD}"/>
  </bookViews>
  <sheets>
    <sheet name="EOL invulling totaal" sheetId="21" r:id="rId1"/>
    <sheet name="SP0 punt einde afval hergebruik" sheetId="26" r:id="rId2"/>
    <sheet name="SP0 punt einde afval Recycling" sheetId="24" r:id="rId3"/>
    <sheet name="SP 1 Verdeling EOL" sheetId="12" r:id="rId4"/>
    <sheet name="SP 2 EOL efficientie " sheetId="13" r:id="rId5"/>
    <sheet name="SP 3 hergebruik" sheetId="14" r:id="rId6"/>
    <sheet name="SP 4 recycling" sheetId="15" r:id="rId7"/>
    <sheet name="SP 5 AVI" sheetId="16" r:id="rId8"/>
    <sheet name="Dropdowns" sheetId="25" r:id="rId9"/>
  </sheets>
  <definedNames>
    <definedName name="_ftn1" localSheetId="3">'SP 1 Verdeling EOL'!$E$26</definedName>
    <definedName name="_ftn1" localSheetId="4">'SP 2 EOL efficientie '!#REF!</definedName>
    <definedName name="_ftn1" localSheetId="5">'SP 3 hergebruik'!#REF!</definedName>
    <definedName name="_ftn1" localSheetId="6">'SP 4 recycling'!#REF!</definedName>
    <definedName name="_ftn1" localSheetId="7">'SP 5 AVI'!#REF!</definedName>
    <definedName name="_ftnref1" localSheetId="3">'SP 1 Verdeling EOL'!$F$16</definedName>
    <definedName name="_ftnref1" localSheetId="4">'SP 2 EOL efficientie '!#REF!</definedName>
    <definedName name="_ftnref1" localSheetId="5">'SP 3 hergebruik'!#REF!</definedName>
    <definedName name="_ftnref1" localSheetId="6">'SP 4 recycling'!#REF!</definedName>
    <definedName name="_ftnref1" localSheetId="7">'SP 5 AVI'!#REF!</definedName>
    <definedName name="_Toc149053134" localSheetId="5">'SP 3 hergebruik'!$D$22</definedName>
    <definedName name="_Toc149053134" localSheetId="6">'SP 4 recycling'!$D$20</definedName>
    <definedName name="_Toc149053134" localSheetId="7">'SP 5 AVI'!#REF!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1" i="21" l="1"/>
  <c r="H33" i="21"/>
  <c r="F33" i="21"/>
  <c r="H29" i="21"/>
  <c r="H24" i="21"/>
  <c r="H23" i="21"/>
  <c r="H22" i="21"/>
  <c r="H15" i="21"/>
  <c r="H14" i="21"/>
  <c r="H13" i="21"/>
  <c r="H12" i="21"/>
  <c r="H11" i="21"/>
  <c r="H32" i="21"/>
  <c r="H27" i="21"/>
  <c r="H28" i="21"/>
  <c r="F27" i="21"/>
  <c r="F28" i="21"/>
  <c r="F22" i="21"/>
  <c r="F23" i="21"/>
  <c r="F32" i="21"/>
  <c r="F29" i="21"/>
  <c r="F24" i="21"/>
  <c r="F12" i="21"/>
  <c r="F13" i="21"/>
  <c r="F14" i="21"/>
  <c r="H34" i="15"/>
  <c r="H33" i="15"/>
  <c r="H32" i="15"/>
  <c r="H31" i="15"/>
  <c r="H30" i="15"/>
  <c r="E37" i="15" s="1"/>
  <c r="F30" i="21" s="1"/>
  <c r="H39" i="14"/>
  <c r="H38" i="14"/>
  <c r="H37" i="14"/>
  <c r="H36" i="14"/>
  <c r="H35" i="14"/>
  <c r="E42" i="14" s="1"/>
  <c r="F25" i="21" s="1"/>
  <c r="E15" i="13"/>
  <c r="E14" i="13"/>
  <c r="E13" i="13"/>
  <c r="E12" i="13"/>
  <c r="E11" i="13"/>
  <c r="E31" i="13" s="1"/>
  <c r="F15" i="21" s="1"/>
  <c r="F58" i="12"/>
  <c r="E34" i="13" l="1"/>
  <c r="F19" i="21" s="1"/>
  <c r="E35" i="13"/>
  <c r="F20" i="21" s="1"/>
  <c r="E33" i="13"/>
  <c r="F18" i="21" s="1"/>
  <c r="E16" i="13"/>
  <c r="E32" i="13"/>
  <c r="F17" i="21" s="1"/>
  <c r="E36" i="13"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tc={1C1EB75D-D9F4-4B8D-99F9-2E9EDAAB8C29}</author>
  </authors>
  <commentList>
    <comment ref="C27" authorId="0" shapeId="0" xr:uid="{1C1EB75D-D9F4-4B8D-99F9-2E9EDAAB8C29}">
      <text>
        <t>[Opmerkingenthread]
U kunt deze opmerkingenthread lezen in uw versie van Excel. Eventuele wijzigingen aan de thread gaan echter verloren als het bestand wordt geopend in een nieuwere versie van Excel. Meer informatie: https://go.microsoft.com/fwlink/?linkid=870924
Opmerking:
    @scholtes hier ontbreekt twee keer het woord op volgens mij: er zijn op nationaal en/of op Euorpees...</t>
      </text>
    </comment>
  </commentList>
</comments>
</file>

<file path=xl/sharedStrings.xml><?xml version="1.0" encoding="utf-8"?>
<sst xmlns="http://schemas.openxmlformats.org/spreadsheetml/2006/main" count="571" uniqueCount="288">
  <si>
    <t>EOL samenvatting per stroom</t>
  </si>
  <si>
    <t>Omschrijving van de benodigde gegevens voor fortaire EOL scenario's</t>
  </si>
  <si>
    <t>Gele velden moeten door de invuller per EOL worden ingevuld, de donker gele velden linken naar de achterliggende onderbouwingsbladen</t>
  </si>
  <si>
    <t>Omschrijving</t>
  </si>
  <si>
    <t>waarde</t>
  </si>
  <si>
    <t>Eenheid</t>
  </si>
  <si>
    <t>Onderbouwing</t>
  </si>
  <si>
    <t>Algemene input</t>
  </si>
  <si>
    <t>nr einde afval stroom</t>
  </si>
  <si>
    <t>nvt</t>
  </si>
  <si>
    <t>stroom omschrijving</t>
  </si>
  <si>
    <t>specificatie omschrijving</t>
  </si>
  <si>
    <t>Locatie/Toepassingsgebied</t>
  </si>
  <si>
    <t>Alleen invullen als het onderscheidend is voor het EOL scenario.</t>
  </si>
  <si>
    <t xml:space="preserve">Bevestigingen </t>
  </si>
  <si>
    <t xml:space="preserve">Bouw- en milieutechnische  kwaliteit </t>
  </si>
  <si>
    <t>% verlies tijdens gebruiksfase</t>
  </si>
  <si>
    <t>percentage</t>
  </si>
  <si>
    <t xml:space="preserve">Zie excel sheet link, tabblad SP1 </t>
  </si>
  <si>
    <t>% wat blijft zitten zitten</t>
  </si>
  <si>
    <t>Netto Verdeling EOL</t>
  </si>
  <si>
    <t>% hergebruik</t>
  </si>
  <si>
    <t>zie excel SP en SP 2</t>
  </si>
  <si>
    <t>Zie excel sheet link, tabblad SP1 en SP 2</t>
  </si>
  <si>
    <t>% recycling</t>
  </si>
  <si>
    <t>% verbranding (AVI)</t>
  </si>
  <si>
    <t>% stort</t>
  </si>
  <si>
    <t>Hergebruik</t>
  </si>
  <si>
    <t>Proces hergebruik in C3 (voor Punt einde afval)</t>
  </si>
  <si>
    <t>Ecoinvent/NMD profiel</t>
  </si>
  <si>
    <t>Zie excel sheet link, tabblad SP3</t>
  </si>
  <si>
    <t>Proces hergebruik in D (na Punt einde afval)</t>
  </si>
  <si>
    <t>Uitgespaard product</t>
  </si>
  <si>
    <t>Kwaliteitsfactor hergebruik</t>
  </si>
  <si>
    <t xml:space="preserve">
</t>
  </si>
  <si>
    <t>Recyclycing</t>
  </si>
  <si>
    <t>Proces recycling in C3 (voor Punt einde afval)</t>
  </si>
  <si>
    <t>Zie excel sheet link, tabblad SP4</t>
  </si>
  <si>
    <t>Proces recycling in D (na Punt einde afval)</t>
  </si>
  <si>
    <t xml:space="preserve">Grondstofequivalent uitgespaard </t>
  </si>
  <si>
    <t>Kwaliteitsfactor gronfstof equivalent</t>
  </si>
  <si>
    <t>Verbranding</t>
  </si>
  <si>
    <t>Energie Inhoud in MJ</t>
  </si>
  <si>
    <t>MJ per kg</t>
  </si>
  <si>
    <t>Zie excel sheet link, tabblad SP5</t>
  </si>
  <si>
    <t>Profiel voor verbranding</t>
  </si>
  <si>
    <t>Is het een profiel fossiel of hernieuwbaar</t>
  </si>
  <si>
    <t>fossiel</t>
  </si>
  <si>
    <t>dropdown hernieuwbaar (o.a. biobased) of fossiel (niet hernieuwbaar)</t>
  </si>
  <si>
    <t>Stort</t>
  </si>
  <si>
    <t xml:space="preserve">Stort profiel </t>
  </si>
  <si>
    <t>onderbouwing van het stort profiel</t>
  </si>
  <si>
    <t>Invulsheet Stappenplan Bepaling Punt Einde Afval</t>
  </si>
  <si>
    <t>Doel van het stappenplan is om het punt einde afval te bepalen. Door het volgen van de stappen hieronder zou het punt einde afval in de laatste stap beschreven kunnen worden.</t>
  </si>
  <si>
    <t>Verwerking:</t>
  </si>
  <si>
    <t>Stap 1:</t>
  </si>
  <si>
    <t>Hoe is de stroom ontstaan?</t>
  </si>
  <si>
    <t>Bij voortgezet gebruik</t>
  </si>
  <si>
    <t>Stap 2:</t>
  </si>
  <si>
    <t>Beschrijf het specifieke doel van de secundaire grondstof</t>
  </si>
  <si>
    <r>
      <rPr>
        <b/>
        <sz val="8"/>
        <color theme="1"/>
        <rFont val="Arial"/>
        <family val="2"/>
      </rPr>
      <t xml:space="preserve">1.  </t>
    </r>
    <r>
      <rPr>
        <sz val="8"/>
        <color theme="1"/>
        <rFont val="Arial"/>
        <family val="2"/>
      </rPr>
      <t xml:space="preserve">Is er een primair(e) grondstof/materiaal die/dat met hetzelfde doel wordt ingezet als voor de/het secundair(e) grondstof/materiaal wordt gedaan? </t>
    </r>
  </si>
  <si>
    <t>Antwoord</t>
  </si>
  <si>
    <r>
      <t>2.</t>
    </r>
    <r>
      <rPr>
        <sz val="8"/>
        <color theme="1"/>
        <rFont val="Arial"/>
        <family val="2"/>
      </rPr>
      <t xml:space="preserve">  Is de behoefte voor de/het secundair(e) grondstof/materiaal er ook zonder het bestaan van de/het secundair(e) grondstof/materiaal? En is het doel dus niet in het leven geroepen om de afvalstof een grondstof/materiaal te kunnen noemen?</t>
    </r>
  </si>
  <si>
    <r>
      <rPr>
        <b/>
        <sz val="8"/>
        <color theme="1"/>
        <rFont val="Arial"/>
        <family val="2"/>
      </rPr>
      <t xml:space="preserve">3.  </t>
    </r>
    <r>
      <rPr>
        <sz val="8"/>
        <color theme="1"/>
        <rFont val="Arial"/>
        <family val="2"/>
      </rPr>
      <t>Voldoet de/het secundair(e) grondstof/materiaal aan de eisen die ook gesteld worden aan de/het primair(e) grondstof/materiaal in die toepassing?</t>
    </r>
  </si>
  <si>
    <r>
      <rPr>
        <b/>
        <sz val="8"/>
        <color theme="1"/>
        <rFont val="Arial"/>
        <family val="2"/>
      </rPr>
      <t xml:space="preserve">4.  </t>
    </r>
    <r>
      <rPr>
        <sz val="8"/>
        <color theme="1"/>
        <rFont val="Arial"/>
        <family val="2"/>
      </rPr>
      <t>Voldoet de/het secundair(e) grondstof/materiaal aan de Nederlandse kaders, zoals wet- en regelgeving van afval en bouwstoffen?</t>
    </r>
  </si>
  <si>
    <t>https://lap3.nl/beleidskader/deel-b-afvalbeheer/b6-onderscheid</t>
  </si>
  <si>
    <t>Stap 3:</t>
  </si>
  <si>
    <t>Ga na of er op nationaal en/of Europees niveau criteria voor het einde afvalpunt zijn uitgewerkt.</t>
  </si>
  <si>
    <t>Er zijn  nationaal en/of Europees niveau WEL criteria voor het einde afvalpunt uitgewerkt.</t>
  </si>
  <si>
    <t>Ga naar stap 5 en onderbouw het punt einde afval.</t>
  </si>
  <si>
    <t>Stap 4:</t>
  </si>
  <si>
    <t>Toon aan dat er een markt is voor de secundaire grondstof</t>
  </si>
  <si>
    <t>Markt</t>
  </si>
  <si>
    <r>
      <rPr>
        <b/>
        <sz val="8"/>
        <color theme="1"/>
        <rFont val="Arial"/>
        <family val="2"/>
      </rPr>
      <t xml:space="preserve">1.  </t>
    </r>
    <r>
      <rPr>
        <sz val="8"/>
        <color theme="1"/>
        <rFont val="Arial"/>
        <family val="2"/>
      </rPr>
      <t>Zijn er minstens twee concurrerende marktpartijen waarin de afname en het gebruik van de beoogde toepassing zeker is? Of zijn er meerdere mogelijkheden om het materiaal af te kunnen zetten, zodat het eventueel wegvallen van de actuele afnemer geen belemmering voor de afzet oplevert? (maak aannemelijk door informatie over de handel in het materiaal op een nationale en internationale markt).</t>
    </r>
  </si>
  <si>
    <r>
      <rPr>
        <b/>
        <sz val="8"/>
        <color theme="1"/>
        <rFont val="Arial"/>
        <family val="2"/>
      </rPr>
      <t xml:space="preserve">2.  </t>
    </r>
    <r>
      <rPr>
        <sz val="8"/>
        <color theme="1"/>
        <rFont val="Arial"/>
        <family val="2"/>
      </rPr>
      <t>Is de marktwaarde groter dan € 0,00? (toon aan wat de marktwaarde is van het materiaal, bijvoorbeeld door middel van een offerte of een factuur)</t>
    </r>
  </si>
  <si>
    <r>
      <rPr>
        <b/>
        <sz val="8"/>
        <color theme="1"/>
        <rFont val="Arial"/>
        <family val="2"/>
      </rPr>
      <t xml:space="preserve">3.  </t>
    </r>
    <r>
      <rPr>
        <sz val="8"/>
        <color theme="1"/>
        <rFont val="Arial"/>
        <family val="2"/>
      </rPr>
      <t xml:space="preserve">Is er structureel – dat wil zeggen over een langere periode – project-overstijgend - en dus niet slechts in een specifiek geval of een groep van projecten – vraag naar het materiaal? (Is er een contract met een bedrijf dat het secundaire materiaal gaat gebruiken?) </t>
    </r>
  </si>
  <si>
    <r>
      <rPr>
        <b/>
        <sz val="8"/>
        <color theme="1"/>
        <rFont val="Arial"/>
        <family val="2"/>
      </rPr>
      <t xml:space="preserve">4.  </t>
    </r>
    <r>
      <rPr>
        <sz val="8"/>
        <color theme="1"/>
        <rFont val="Arial"/>
        <family val="2"/>
      </rPr>
      <t>Kan de hoeveelheid materiaal die vrijkomt in een (retour)systeem als secundair materiaal ook minimaal in die hoeveelheid toegepast worden in een volgend productsysteem? (Indien dat niet kan, dan moet worden gerekend met de hoeveelheid secundair materiaal die toegepast kan worden in een volgend systeem).</t>
    </r>
  </si>
  <si>
    <t>ZZS</t>
  </si>
  <si>
    <t>Zijn er Zeer Zorgwekkende Stoffen (ZZS) aanwezig?</t>
  </si>
  <si>
    <t xml:space="preserve">Opmerking </t>
  </si>
  <si>
    <t>Maak een keuze</t>
  </si>
  <si>
    <t>indien van toepassing</t>
  </si>
  <si>
    <t>POP's ≥ risicogrenzen opgenomen in Annex IV POP verordening?</t>
  </si>
  <si>
    <t>Individuele ZZS ≥ 0,1%?</t>
  </si>
  <si>
    <t>Is er een vergunning verleend?</t>
  </si>
  <si>
    <t>Gelden er specifieke ZZS concentratiegrenswaarden voor de beoogde toepassing?</t>
  </si>
  <si>
    <t>Overschrijding toepassing specifieke ZZS concentratiegrenswaarde?</t>
  </si>
  <si>
    <t>Hergebruik voor beoogde toepassing toegestaan mbt ZZS content?</t>
  </si>
  <si>
    <t>Conclusie:</t>
  </si>
  <si>
    <t>Stap 5:</t>
  </si>
  <si>
    <t>Bepaal het punt einde afval:</t>
  </si>
  <si>
    <t xml:space="preserve"> </t>
  </si>
  <si>
    <t>Recycling</t>
  </si>
  <si>
    <t>Invulsheet  Verwerkingsscenario’s einde leven</t>
  </si>
  <si>
    <t>Voorbeeld</t>
  </si>
  <si>
    <t>Bepaal verdeling tussen hergebruik, recycling, stort en laten zitten</t>
  </si>
  <si>
    <t>Per verwerkingsscenario’s einde leven worden de randvoorwaarde kwalitatief vastgelegd, voor de hiernaast genoemde relevante randvoorwaarde voor het betreffende product. Met relevant wordt bedoeld dat alleen wanneer een randvoorwaarde effect heeft op het einde levensscenario deze meegenomen moet worden. Voor bijvoorbeeld een binnenmuur is het niet relevant om randvoorwaarden voor het buitenklimaat op te nemen. Indien een randvoorwaarde niet relevant is moet dit wel worden onderbouwd.</t>
  </si>
  <si>
    <t xml:space="preserve">Voorbeelden van randvoorwaarde </t>
  </si>
  <si>
    <t xml:space="preserve">Bepaal de onderstaande verdeling tussen de einde levensscenario's </t>
  </si>
  <si>
    <t xml:space="preserve">Einde levensscenario's </t>
  </si>
  <si>
    <t>Substap:</t>
  </si>
  <si>
    <t>Verlies tijdens gebruiksfase</t>
  </si>
  <si>
    <t>2.1.</t>
  </si>
  <si>
    <t>Het percentage dat tijdens de gebruiksfase uitloogt, emitteert of op een andere manier verloren gaat. Het verloren materiaal /product komt  dus niet in de einde levensfase terecht, maar moet wel meegenomen worden in de massa balans voor module D. Dit is alleen nodig wanneer de er meer dan 1% wordt verloren.</t>
  </si>
  <si>
    <t>Het percentage dat van stalen damwanden afroest tijdens de gebruiksfase.</t>
  </si>
  <si>
    <t>blijft zitten</t>
  </si>
  <si>
    <t>2.2.</t>
  </si>
  <si>
    <t>Het percentage dat aan het einde leven blijft zitten, zonder dat er nog een (constructieve) functie wordt vervult. Het verloren materiaal/product komt  dus niet in de einde levensfase terecht, maar moet wel meegenomen worden in de massabalans voor module D.</t>
  </si>
  <si>
    <t xml:space="preserve">Voorbeeld 1: Een funderingspaal die aan het einde levensfase niet verwijderd wordt maar zonder functie in de grond wordt achtergelaten. Voorbeeld 2: Damwanden die tot een bepaalde hoogte worden afgebrand en in de grond achterblijven. </t>
  </si>
  <si>
    <t>2.3.</t>
  </si>
  <si>
    <t>Het percentage dat hergebruikt wordt en als product weer terug de keten in gaat.</t>
  </si>
  <si>
    <t>Bijvoorbeeld een houtproduct dat wordt verbrand.</t>
  </si>
  <si>
    <t>Het percentage dat gerecycled wordt en als grondstof weer terug de keten in gaat.</t>
  </si>
  <si>
    <t>Bijvoorbeeld de stort van afvalstromen verontreinigde grond.</t>
  </si>
  <si>
    <t xml:space="preserve">AVI </t>
  </si>
  <si>
    <t xml:space="preserve">Het percentage van het materiaal/product dat verwerkt wordt in een Afvalverbrandingsinstallatie (AVI). </t>
  </si>
  <si>
    <t>stort</t>
  </si>
  <si>
    <t>Het percentage dat in de einde levensfase gestort wordt op een stortplaats.</t>
  </si>
  <si>
    <t>Substap 2.1.</t>
  </si>
  <si>
    <t>Bepaal het percentage verlies tijdens de gebruiksfase:</t>
  </si>
  <si>
    <r>
      <t xml:space="preserve">Onderbouw o.b.v. de locatie en de eventuele andere relevante randvoorwaarden het percentage dat verloren gaat. Het betreft hier de emissies, uitloging, erosie, slijtage, etc. Deze verlaten het systeem in module B en komen niet in de einde levensfase terecht. Deze verliezen worden in B1  gedeclareerd. 
De emissies, zoals uitloging, erosie en slijtage, moeten worden onderbouwd doormiddel van technische documentatie en/of branche rapporten die van toepassing zijn voor de gestelde randvoorwaarde. 
</t>
    </r>
    <r>
      <rPr>
        <sz val="8"/>
        <color rgb="FFFF0000"/>
        <rFont val="Arial"/>
        <family val="2"/>
      </rPr>
      <t xml:space="preserve">Let op! dit is een percentage dat los staat van de overige percentages, omdat het in een eerdere fase plaatsvindt. De overige fases tellen op tot 100%. Omdat het percentage verlies tijdens gebruiksfase eerder plaats vindt wordt het niet opgeteld bij het einde levensscenario, maar is het wel van belang voor de hoeveelheid materiaal wat wordt doorgegeven naar een volgende cycli in module D. </t>
    </r>
  </si>
  <si>
    <t>Substap 2.2.</t>
  </si>
  <si>
    <t>Bepaal het percentage wat blijft zitten.</t>
  </si>
  <si>
    <t>Deze stap is alleen van toepassing voor producten en materialen die zich onder het maaiveld bevinden. Materialen onder de grond zoals funderingspalen of funderingsankers kunnen (deels) blijven zitten, en worden niet verwerkt als afval. Deze kunnen worden beschouwd als gestort zonder transport.
Hierbij kan het pragmatische uitgangspunt worden gehanteerd dat alles wat boven water en/of grond plaats vindt volledig wordt verwerkt als afval, en de rest blijft zitten.
Er zijn geen statistische gegevens van percentages van bouwmaterialen die blijven zitten. Volgens de Praktijkgids milieuregelgeving in het bouwproces (Konning, 2014) wordt ongeveer 70% van de funderingsmaterialen bij sloop niet verwijderd. Uit de praktijk blijkt echter dat 90% van de groutankers blijft zitten. Voorstel is, om als worstcase benadering voor alle funderingsmaterialen, ervan uit te gaan dat 90% blijft zitten en de rest wordt verwerkt als afval.
Indien ervoor een specifiek geval aangetoond kan worden dat dit percentage hoger of lager ligt dan kan dit worden aangepast. Hiervoor moet het niet alleen technologisch mogelijk zijn, maar moet ook worden aangetoond dat dit een realistisch scenario is, dit kan doormiddel van (op voorkeursvolgorde):
1.	Een wettelijke of gemeentelijke eis dat het product verwijderd moet worden onder bepaalde voorwaarden;
2.	Dat er een financiële prikkel is om ze te verwijderen, omdat het bijvoorbeeld duurder is om te laten zitten dan te verwijderen. Dit moet worden aangetoond op basis van relevante voorbeeldsituaties.
Indien er bij de producten die blijven zitten na einde levensfase nog emissies (uitloging, degradaties) plaats vinden dan moet dit worden meegenomen.</t>
  </si>
  <si>
    <t>Substap 2.3.</t>
  </si>
  <si>
    <t>Bepaal Verdeling in % stort/verbranding/recycling/hergebruik:</t>
  </si>
  <si>
    <t xml:space="preserve">Als “worst case” benadering in lijn met de EN-15804 (paragraaf 6.3.9) wordt de actuele stand van zaken m.b.t. de  verdeling van het einde levensfase meegenomen. Voor het bepalen van de verdeling wordt de volgende voorkeursvolgorde gehanteerd:
	 1: onafhankelijke bronnen van overheden (bijvoorbeeld LAP3, sectorplannen, stortverboden afvalstoffen), onderzoekinstellingen (CBS) of documenten waarin de verdeling van het de bepaalde materiaalstroom is onderzocht ;
	 2: brancherapporten van afvalverwerkers waarin de betreffende afvalstroom wordt beschouwd;
	 3: rapporten, ketenanalyses en/of duurzaamheidsverslagen van specifieke afvalverwerkers;
	 4: Indien bovenstaande opties geen resultaat opleveren, raadplaag drie onafhankelijke maar relevante sloopbedrijven/afvalverwerkers met de vraag naar de huidige verwerking van een specifieke materiaalstroom en neem hier een representatief gemiddelde van. Bereken het gemiddelde hiervan op basis van hoofdstuk “2.6.3.7. Selectie van data” uit de Bepalingsmethode(Stichting Nationale Milieudatabase, 2022). 
 5: Indien de laatste optie ook geen resultaat oplevert maak dan een inschatting o.b.v. het technische meest vergelijkbare materiaal (bepaal dit in overleg met een expert op het betreffende materiaalgebied) en hanteer voor dit nieuwe materiaal dezelfde voorkeursvolgorde. </t>
  </si>
  <si>
    <t>Omschrijving van de verschillende einde levensscenario's</t>
  </si>
  <si>
    <t>Resultaat:</t>
  </si>
  <si>
    <t>Deze stappen leveren de volgende resultaten op:</t>
  </si>
  <si>
    <t>Onderstaande tabel ingevuld met daarin de kwalitieve omschrijving van de randvoorwaarde en de daarbijhorende onderbouwingen:</t>
  </si>
  <si>
    <t xml:space="preserve">Randvoorwaarde </t>
  </si>
  <si>
    <t>Omschrijving van randvoorwaardelijke kenmerken</t>
  </si>
  <si>
    <t>Locatie/toepassingsgebied</t>
  </si>
  <si>
    <t/>
  </si>
  <si>
    <t>Onderstaande tabel ingevuld met daarin de verdeling van de verschillende einde levensscenario's incl. de gehanteerde bronnen</t>
  </si>
  <si>
    <t>%</t>
  </si>
  <si>
    <t>Gehanteerde bron</t>
  </si>
  <si>
    <t>AVI</t>
  </si>
  <si>
    <t xml:space="preserve">Check totaal </t>
  </si>
  <si>
    <t>check of blijft zitten + hergebruik + recycling + AVI + stort uitkomt op 100%.</t>
  </si>
  <si>
    <t>Invulsheet  Recyclingsefficientie</t>
  </si>
  <si>
    <t xml:space="preserve">Efficientie in einde levensscenario's </t>
  </si>
  <si>
    <t xml:space="preserve">Vul in onderstaand schema de efficientieverliezen (gele cellen) in, indien er afgeweken wordt van de forfaitaire waardes. </t>
  </si>
  <si>
    <t xml:space="preserve">Stap 1: </t>
  </si>
  <si>
    <t>Input bruto einde levensscenario (automatische overgenomen uit tabblad SP 1)</t>
  </si>
  <si>
    <t>Fictief voorbeeld voor beton wat 50% hergebruikt wordt 48% wordt gerecyceld en 2% wordt gestort</t>
  </si>
  <si>
    <t>Waarde</t>
  </si>
  <si>
    <t>Onderbouwing/berekening</t>
  </si>
  <si>
    <t>% Blijft zitten</t>
  </si>
  <si>
    <t>Bruto eindelevensscenario zonder efficiënte verlies, wordt overgenomen uit resultaat tabblad SP 1</t>
  </si>
  <si>
    <t>% Hergebruik</t>
  </si>
  <si>
    <t>% Recycling</t>
  </si>
  <si>
    <t>% Verbranding</t>
  </si>
  <si>
    <t>% Stort</t>
  </si>
  <si>
    <t>Totaal</t>
  </si>
  <si>
    <t>Moet 100% zijn, indien correct ingevuld in tabblad 1</t>
  </si>
  <si>
    <t xml:space="preserve">Voor de verschillende efficiëntieverliezen stellen we voor om forfaitair 5% te hanteren als representatieve (en waarschijnlijk worst case) benadering. Doormiddel van technische documentatie van representatieve afvalverwerkingsprocessen kan hiervan worden afgeweken. LET OP! In sommige bron data zit al een efficientie verlies opgenomen.
Indien een bepaalde efficiëntie stap niet plaatsvindt kan deze op 0 worden gezet. Stel bijvoorbeeld bij het hergebruik van beton vindt er geen efficiëntieverlies plaats die naar verbranding toe gaat, dan kan deze op 0 worden gezet. </t>
  </si>
  <si>
    <t>efficiëntieverliezen</t>
  </si>
  <si>
    <t>Efficientieverliezen</t>
  </si>
  <si>
    <t>Omschrijving van de efficientie verliezen</t>
  </si>
  <si>
    <t>Onderbouwing + Bron</t>
  </si>
  <si>
    <t>efficiëntieverlies hergebruik naar recycling</t>
  </si>
  <si>
    <t>Forfaitaire 5%</t>
  </si>
  <si>
    <t>fictief voorbeeld voor het hergebruiken van beton waarbij 5% verlies optreed wat naar recycling toe gaat.</t>
  </si>
  <si>
    <t>efficiëntieverlies hergebruik naar verbranding</t>
  </si>
  <si>
    <t>Wordt uiteindelijk niks verbrand, dus er treden ook geen efficientie verliezen op.</t>
  </si>
  <si>
    <t>efficiëntieverlies hergebruik naar stort</t>
  </si>
  <si>
    <t>fictief voorbeeld voor het hergebruiken van beton waarbij 1% verlies optreed wat naar de stort toe gaat.</t>
  </si>
  <si>
    <t>efficiëntieverlies recycling naar verbranding</t>
  </si>
  <si>
    <t>efficiëntieverlies recycling naar stort</t>
  </si>
  <si>
    <t>fictief voorbeeld voor het recyclen van beton waarbij 1% verlies optreed wat naar stort toe gaat.</t>
  </si>
  <si>
    <t xml:space="preserve">   </t>
  </si>
  <si>
    <t>efficiëntieverlies  verbranding naar stort</t>
  </si>
  <si>
    <t>Dit is al opgenomen in het Ecoinvent-profiel voor verbranding en is daarom hier op 0% gezet. In specifieke gevallen kan hiervan worden afgeweken door de waarde handmatig aan te passen.</t>
  </si>
  <si>
    <t>zit al in het verbrandingsproces.</t>
  </si>
  <si>
    <t>Resultaat Netto verdeling einde levensscenario</t>
  </si>
  <si>
    <t>Netto waarde</t>
  </si>
  <si>
    <t>Achterliggende berekening</t>
  </si>
  <si>
    <t>Netto laten zitten</t>
  </si>
  <si>
    <t>+ Percentage wat blijft zitten</t>
  </si>
  <si>
    <t>Totaal percentage hergebruik</t>
  </si>
  <si>
    <t>+ Percentage hergebruik - afvalverlies bij hergebruik</t>
  </si>
  <si>
    <t>Totaal percentage recycling</t>
  </si>
  <si>
    <r>
      <t xml:space="preserve">+ Percentage recyling - afvalverliesrecycling
+ Afvalverlies uit hergebruik wat naar recycling gaat - afvalverliesrecycling
</t>
    </r>
    <r>
      <rPr>
        <sz val="8"/>
        <color rgb="FFFF0000"/>
        <rFont val="Arial"/>
        <family val="2"/>
      </rPr>
      <t>- Afvalverlies van hergebruik wat naar recycled wat naar verbranding toe gaat</t>
    </r>
  </si>
  <si>
    <t xml:space="preserve">Totaal percentage verbranding </t>
  </si>
  <si>
    <r>
      <t xml:space="preserve">+ Verbranding - afvalverliesverbranding
+ Afvalverlies uit hergebruik wat verbrand wordt - afvalverliesverbranding
+ Afvalverlies uit recycling - afvalverliesverbranding
+ Afvalverlies van hergebruik wat naar recycled wat naar verbranding toe gaat
</t>
    </r>
    <r>
      <rPr>
        <sz val="8"/>
        <color rgb="FFFF0000"/>
        <rFont val="Arial"/>
        <family val="2"/>
      </rPr>
      <t>- Afvalverlies wat van hergebruik via recycling via verbranding naar stort gaat
- Afvalverlies wat van recycling via verbranding naar stort gaat</t>
    </r>
  </si>
  <si>
    <t xml:space="preserve">Totaal percentage stort </t>
  </si>
  <si>
    <t>+ Percentage stort
+ Afvalverlies hergebruik wat naar stort gaat
+ Afvalverlies recycling wat naar stort gaat
+ Afvalverlies verbranding wat naar stort gaat
+ Afvalverlies wat van hergebruik via recycling via verbranding naar stort gaat
+ Afvalverlies wat van recycling via verbranding naar stort gaat</t>
  </si>
  <si>
    <t>Totaal (check)</t>
  </si>
  <si>
    <t>Invulsheet hergebruik</t>
  </si>
  <si>
    <t>Stap 0:</t>
  </si>
  <si>
    <t>Bepaal welk processen voor hergebruik er nodig zijn</t>
  </si>
  <si>
    <t>Ecoinvent/proceskaarten</t>
  </si>
  <si>
    <r>
      <t xml:space="preserve">Welke processtappen in C3 </t>
    </r>
    <r>
      <rPr>
        <b/>
        <sz val="8"/>
        <color theme="1"/>
        <rFont val="Arial"/>
        <family val="2"/>
      </rPr>
      <t>voor punt einde afval</t>
    </r>
    <r>
      <rPr>
        <sz val="8"/>
        <color theme="1"/>
        <rFont val="Arial"/>
        <family val="2"/>
      </rPr>
      <t xml:space="preserve"> zijn er nodig om het product her te gebruiken</t>
    </r>
  </si>
  <si>
    <r>
      <t xml:space="preserve">Welke processtappen in D </t>
    </r>
    <r>
      <rPr>
        <b/>
        <sz val="8"/>
        <color theme="1"/>
        <rFont val="Arial"/>
        <family val="2"/>
      </rPr>
      <t>na punt einde afval</t>
    </r>
    <r>
      <rPr>
        <sz val="8"/>
        <color theme="1"/>
        <rFont val="Arial"/>
        <family val="2"/>
      </rPr>
      <t xml:space="preserve">, zijn er nodig om het product her te gebruiken (Dit betreft al de processtappen die na punt einde afval (van de vorige levenscyclus) nodig zijn om een gelijkwaardig grondstofequivalent te 
bereiken. </t>
    </r>
  </si>
  <si>
    <t>Bepalen welk product wordt uitgespaard bij hergebruik</t>
  </si>
  <si>
    <t>Bepaal de grondstofequivalenten aan de hand van de volgende voorkeursvolgorde.</t>
  </si>
  <si>
    <t>Substap 1.1.</t>
  </si>
  <si>
    <t>Technische eigenschappen: Controleer of het uitgespaarde product chemisch en/of technisch gelijkwaardig is aan het primaire equivalent. Indien dit aantoonbaar het geval is, dan is dit het uitgespaarde product (equivalent)</t>
  </si>
  <si>
    <t>Substap 1.2.</t>
  </si>
  <si>
    <t xml:space="preserve">Bepaal het primaire equivalent door gebruik te maken van het stappenplan in hoofdstuk 4.2.1. van het rapport: TNO 2023 R10898 Update Bijlage IV “Stappenplan Bepaling Einde Afval” van de Bepalingsmethode (Scholtes, 2023)
</t>
  </si>
  <si>
    <t>Substap 1.3.</t>
  </si>
  <si>
    <t xml:space="preserve">Bepaal hoe het product zich technisch verhoudt tot het primaire product dat het vervangt. Gebruik hiervoor de kwaliteitsfactor zoals hieronder bepaald. </t>
  </si>
  <si>
    <t>Resultaat 1a</t>
  </si>
  <si>
    <t>Uitgespaarde product</t>
  </si>
  <si>
    <t>Met welke substap bepaald</t>
  </si>
  <si>
    <t xml:space="preserve">Bepaal welke processtappen er nodig zijn om vanaf het "punt einde afval" het product op te werken zijn </t>
  </si>
  <si>
    <t>Bepaal kwaliteitsfactor (K) hergebruik</t>
  </si>
  <si>
    <t>De kwaliteitsfactor wordt uitgedrukt in een % tussen 0 &gt; 100 en kan worden bepaald door een onderbouwing van de essentiële kenmerkent na eerste gebruik;
Volg hiervoor het onderstaande stappenplan uit:</t>
  </si>
  <si>
    <t>SubStap 2.1.</t>
  </si>
  <si>
    <t>Onderbouwing technische kwaliteit na eerste gebruik</t>
  </si>
  <si>
    <t xml:space="preserve">Bepaal de onderbouwing op technische kwaliteit, o.b.v. de richtlijn Horizontale richtlijn productprestaties van bouwproducten in volgende cyclus van CB’23 (A. Schuurman Cb, 2023). </t>
  </si>
  <si>
    <t>Substap 2.2</t>
  </si>
  <si>
    <t>Breng in kaart welke van de essentiële kenmerken uit het Bouwbesluit 2012 relevant zijn. Voorbeelden van essentiële kenmerken zijn: 
•	mechanische weerstand en stabiliteit; 
•	brandveiligheid; 
•	hygiëne, gezondheid en milieu; 
•	veiligheid en toegankelijkheid bij gebruik; 
•	bescherming tegen geluidshinder;
•	energiebesparing en warmtebehoud; 
•	duurzaam gebruik van natuurlijke hulpbronnen;
•	Levensduur;
•	Economische waarde.</t>
  </si>
  <si>
    <t>Substap 2.3</t>
  </si>
  <si>
    <t xml:space="preserve">Voeg hier per relevante essentiële kenmerk voor het product aan toe wat de prestatie is in de eerste cyclus en wat de gegarandeerde prestatie wordt voor de tweede cyclus. Onderbouw dit door technische onderzoeken van onafhankelijke partijen. </t>
  </si>
  <si>
    <t>Substap 2.5</t>
  </si>
  <si>
    <r>
      <t>Bereken per relevante kenmerk de verhouding met behulp van de volgende formule: 
Kwaliteitsfactor hergebruik =(Prestatie 2</t>
    </r>
    <r>
      <rPr>
        <vertAlign val="superscript"/>
        <sz val="8"/>
        <color theme="1"/>
        <rFont val="Arial"/>
        <family val="2"/>
      </rPr>
      <t>e</t>
    </r>
    <r>
      <rPr>
        <sz val="8"/>
        <color theme="1"/>
        <rFont val="Arial"/>
        <family val="2"/>
      </rPr>
      <t xml:space="preserve"> cycli)/(Prestatie 1</t>
    </r>
    <r>
      <rPr>
        <vertAlign val="superscript"/>
        <sz val="8"/>
        <color theme="1"/>
        <rFont val="Arial"/>
        <family val="2"/>
      </rPr>
      <t>e</t>
    </r>
    <r>
      <rPr>
        <sz val="8"/>
        <color theme="1"/>
        <rFont val="Arial"/>
        <family val="2"/>
      </rPr>
      <t xml:space="preserve"> cyclus)</t>
    </r>
  </si>
  <si>
    <t>Substap 2.6</t>
  </si>
  <si>
    <t>Gebruik de laagste factor als kwaliteitsfactor. Let op: De kwaliteitsfactor kan nooit hoger uitkomen dan 100%. In het voorbeeld van een specifiek geval dat de marktwaarde van een hergebruikt product hoger is dan die van een nieuw product dan blijft de kwaliteitsfactor 100%.</t>
  </si>
  <si>
    <t>Resultaat</t>
  </si>
  <si>
    <t>Vul hieronder de gele velden. Daarmee wordt de kwaliteitsfactor automatisch berekend, zie hieronder.</t>
  </si>
  <si>
    <t>Essentiïe kenmerken</t>
  </si>
  <si>
    <t>Kwaliteit 1 cycli</t>
  </si>
  <si>
    <t>Technische kwaliteit 2 cycli</t>
  </si>
  <si>
    <t>Onderbouwing incl.  bron vermelding</t>
  </si>
  <si>
    <t>kwaliteitsfactor</t>
  </si>
  <si>
    <t>Kwaliteitsfactor</t>
  </si>
  <si>
    <t>Invulsheet recycling</t>
  </si>
  <si>
    <t>Bepaal welk processen voor recycling er nodig zijn</t>
  </si>
  <si>
    <r>
      <t xml:space="preserve">Welke processtappen in C3 </t>
    </r>
    <r>
      <rPr>
        <b/>
        <sz val="8"/>
        <color theme="1"/>
        <rFont val="Arial"/>
        <family val="2"/>
      </rPr>
      <t>voor punt einde afval</t>
    </r>
    <r>
      <rPr>
        <sz val="8"/>
        <color theme="1"/>
        <rFont val="Arial"/>
        <family val="2"/>
      </rPr>
      <t xml:space="preserve"> zijn er nodig voor recycling</t>
    </r>
  </si>
  <si>
    <r>
      <t xml:space="preserve">Welke processtappen in D </t>
    </r>
    <r>
      <rPr>
        <b/>
        <sz val="8"/>
        <color theme="1"/>
        <rFont val="Arial"/>
        <family val="2"/>
      </rPr>
      <t>na punt einde afval</t>
    </r>
    <r>
      <rPr>
        <sz val="8"/>
        <color theme="1"/>
        <rFont val="Arial"/>
        <family val="2"/>
      </rPr>
      <t xml:space="preserve">, zijn er nodig om het product te recyclen (Dit betreft al de processtappen die na punt einde afval (van de vorige levenscyclus) nodig zijn om een gelijkwaardig grondstofequivalent te 
bereiken. </t>
    </r>
  </si>
  <si>
    <t>Grondstofequivalent voor Recycling bepalen</t>
  </si>
  <si>
    <t>SubStap 1.1.</t>
  </si>
  <si>
    <t xml:space="preserve">Technische eigenschappen: Controleer of de uitgespaarde grondstof chemisch en/of technisch gelijkwaardig is aan het primaire equivalent. Indien dit aantoonbaar het geval is, dan is dit het grondstofequivalent.  </t>
  </si>
  <si>
    <t>SubStap 1.2.</t>
  </si>
  <si>
    <t>SubStap 1.3.</t>
  </si>
  <si>
    <t>Bepaal hoe het product zich technisch verhoudt tot het primaire product dat het vervangt. Gebruik hiervoor de kwaliteitsfactor zoals hieronder bepaald. Verreken het verschil doormiddel van de kwaliteitsfactor conform de volgende formule:
Grondstofequivalent=primaire equivalent*kwaliteitsfactor</t>
  </si>
  <si>
    <t>Ecoinvent proceskaart grondstof equivalent</t>
  </si>
  <si>
    <t>Bepaal kwaliteitsfactor (K) recycling</t>
  </si>
  <si>
    <t>De kwaliteitsfactor is een maatstaf voor de kwaliteit van secundair materiaal ten opzichte van primair materiaal. De kwaliteitsfactor wordt uitgedrukt in een percentage tussen 0 en 100, waarbij een hogere waarde een hogere kwaliteit aangeeft en kan worden bepaald op basis van een kwaliteitsanalyse.
kwaliteitsanalyse
Door middel van een kwaliteitsanalyse wordt er aangetoond hoe het secundair materiaal zich verhoudt t.o.v. het primaire grondstofequivalent. Hierbij wordt er gekeken naar zowel de relevante fysieke eigenschappen (dichtheid, hardheid, treksterkte, rekbaarheid) als naar de chemische eigenschappen van de grondstof (samenstelling, zuiverheid, etc.).
Indien het secundaire materiaal minder goede kwaliteiten heeft wordt de kwaliteitsfactor lineaire verrekend. Gebruik hiervoor het volgende stappen plan:</t>
  </si>
  <si>
    <t>Breng in kaart welke van de kwaliteitskenmerken relevant zijn, denk hierbij o.a. aan:
•	Dichtheid
•	Hardheid
•	Treksterkte
•	Rekbaarheid
•	Brandwerendheid
•	Recyclebaarheid door chemische kwaliteit
•	Zuiverheid
•	Sluitvastheid
•	Samenstelling
•	Economische waarde</t>
  </si>
  <si>
    <t xml:space="preserve">Voeg hier per eigenschap voor het product aan toe wat de prestatie is in de eerste cycli en wat de gegarandeerde prestatie wordt voor de tweede cyclus. </t>
  </si>
  <si>
    <r>
      <t>Bereken per relevante kenmerk de verhouding met behulp van de volgende formule: 
Kwaliteitsfactor recycling=((kwaliteit grondstof 2</t>
    </r>
    <r>
      <rPr>
        <vertAlign val="superscript"/>
        <sz val="8"/>
        <color theme="1"/>
        <rFont val="Arial"/>
        <family val="2"/>
      </rPr>
      <t>e</t>
    </r>
    <r>
      <rPr>
        <sz val="8"/>
        <color theme="1"/>
        <rFont val="Arial"/>
        <family val="2"/>
      </rPr>
      <t xml:space="preserve"> cyclus))/((kwaliteit gronstof 1</t>
    </r>
    <r>
      <rPr>
        <vertAlign val="superscript"/>
        <sz val="8"/>
        <color theme="1"/>
        <rFont val="Arial"/>
        <family val="2"/>
      </rPr>
      <t>e</t>
    </r>
    <r>
      <rPr>
        <sz val="8"/>
        <color theme="1"/>
        <rFont val="Arial"/>
        <family val="2"/>
      </rPr>
      <t xml:space="preserve"> cyclus))
De kwaliteitsfactor kan nooit hoger uitkomen dan 100%. In het voorbeeld van een specifiek geval dat de marktwaarde van een recyclede grondstof hoger is dan die van een nieuw product dan blijft de kwaliteitsfactor 100%.
</t>
    </r>
  </si>
  <si>
    <t>Kenmerken</t>
  </si>
  <si>
    <t>Invulsheet Lower heating value (LHV)</t>
  </si>
  <si>
    <t>Bepaal de LHV</t>
  </si>
  <si>
    <t>De LHV’s worden weergegeven in MJ per kg. Als bron van de LHV wordt de volgende voorkeursvolgorde gehanteerd:</t>
  </si>
  <si>
    <t>Properties van het betreffende Ecoinvent-profiel, waar in de comments van het product aangegeven staat wat de ‘Heating value, net’  is. Deze waarde is gelijk aan de LHV .</t>
  </si>
  <si>
    <t xml:space="preserve">Indien er geen ‘heating value, net’ is opgegeven in de ‘properties’ van het Ecoinventprofiel, of wanneer er geen Ecoinventprofiel aanwezig is, wordt de LHV op basis van een publieke technische documentatie van het product opgezocht. Hierbij wordt de bron genoemd en wat het uitgangspunt is m.b.t. het vochtpercentage. In veel gevallen is de LHV gedeclareerd in de technische documentatie van een materiaal/grondstof. 
</t>
  </si>
  <si>
    <t>Indien het referentiemateriaal in Ecoinvent een ander vochtpercentage hanteert dan het materiaal waarvoor de LHV bepaald moet worden, dan moet hiervoor gecorrigeerd worden. Dit geldt met name voor Biobased producten. Hanteer hiervoor de volgende formule, afkomstig van het Biomass Energy Data Book (Maginnis, 2011):
LHV (in MJ/kg)=HHV×(1-Vm)-2,447×Vm
Waarin:
HHV = higher heating value van een materiaal (in MJ/kg)
2,447 = de latente verdampingswaarde van water bij 25 graden (in MJ/kg)
Vm =  het vochtgehalte van het materiaal (in kg) 
Indien de HHV van een product niet bekend is kan deze als volgt worden bepaald: 
HHV_referentieproduct=(LHV+2,447×Vm/(1-Vm)</t>
  </si>
  <si>
    <t>Voorbeeld van: Azobe hout met een ander vochtpercentage
Stel er wordt gebruikt van Azobe hout met een vochtpercentage van (U=12%). In het ecoinvent profiel voor Azobe hout wordt een vochtpercentage van 15% aangehouden: Sawnwood, azobe, dried (u=15%), planed {RER}| sawing and planing, azobe, air dried | Cut-off, U.
De LHV van het ecoinvent profiel is 14000 MJ per 1 m3 met een soortelijk gewicht van 1000kg per m3. Dit houd dan de LHV per kg 14 MJ is.
De HHV wordt niet vermeld in het ecoinvent profiel.
Dus deze moet eerst berekend worden. Volgens de hierboven staande formule: 
HHV = 14MJ/kg + 2,447MJ/kg x 0,15kg / (1-0,15kg) = 16,90 MJ/kg
En met de berekende HHV wordt de nieuwe LHV berekend met een Vm van 0,12 kg:
LHV = 16,90 MJ/kg x (1-0,12) -2,447 x 0,12 = 14.58 MJ/kg</t>
  </si>
  <si>
    <t>Omschrijving product incl. vochtpercentage</t>
  </si>
  <si>
    <t>LHV</t>
  </si>
  <si>
    <t>Onderbouwing incl. eventuele berekening LHV o.b.v. waterdamp</t>
  </si>
  <si>
    <t>Omschrijving verbrandingsprofiel</t>
  </si>
  <si>
    <t>Aangehouden NMD basisprofiel/ecoinvent profiel</t>
  </si>
  <si>
    <t>onderbouwing</t>
  </si>
  <si>
    <t>Lijsten</t>
  </si>
  <si>
    <t>Bevat alle keuzelijsten van het stappenplan</t>
  </si>
  <si>
    <t>hernieuwbaar</t>
  </si>
  <si>
    <t xml:space="preserve">Waar </t>
  </si>
  <si>
    <t>SP0 punt einde afval</t>
  </si>
  <si>
    <t>Lijst Stap 1</t>
  </si>
  <si>
    <t>Zie B6.2.1 LAP</t>
  </si>
  <si>
    <t>Als bijproduct in productiefase</t>
  </si>
  <si>
    <t>Zie B6.2.2 LAP</t>
  </si>
  <si>
    <t>Bij materialen met een afvalstatus</t>
  </si>
  <si>
    <t>Zie B6.2.3 LAP</t>
  </si>
  <si>
    <t>Lijst Stap 2</t>
  </si>
  <si>
    <t>ja</t>
  </si>
  <si>
    <t>nee</t>
  </si>
  <si>
    <t>Lijst Stap 3</t>
  </si>
  <si>
    <r>
      <t xml:space="preserve">Er zijn  nationaal en/of Europees niveau </t>
    </r>
    <r>
      <rPr>
        <b/>
        <sz val="8"/>
        <color theme="1"/>
        <rFont val="Arial"/>
        <family val="2"/>
      </rPr>
      <t>WEL</t>
    </r>
    <r>
      <rPr>
        <sz val="8"/>
        <color theme="1"/>
        <rFont val="Arial"/>
        <family val="2"/>
      </rPr>
      <t xml:space="preserve"> criteria voor het einde afvalpunt uitgewerkt.</t>
    </r>
  </si>
  <si>
    <r>
      <t xml:space="preserve">Er zijn nationaal en/of Europees niveau </t>
    </r>
    <r>
      <rPr>
        <b/>
        <sz val="8"/>
        <color theme="1"/>
        <rFont val="Arial"/>
        <family val="2"/>
      </rPr>
      <t>GEEN</t>
    </r>
    <r>
      <rPr>
        <sz val="8"/>
        <color theme="1"/>
        <rFont val="Arial"/>
        <family val="2"/>
      </rPr>
      <t xml:space="preserve"> criteria voor het einde afvalpunt uitgewerkt.</t>
    </r>
  </si>
  <si>
    <t>Vervolg hieronder het stappenplan.</t>
  </si>
  <si>
    <t>Lijst stap 4</t>
  </si>
  <si>
    <t>n.v.t.</t>
  </si>
  <si>
    <t>Lijst stap 4 / 2</t>
  </si>
  <si>
    <t>Voldoet</t>
  </si>
  <si>
    <t>Voldoet niet</t>
  </si>
  <si>
    <t>eigenlijk alleen als er gewassen wordt (hetgeen noodzakelijk is voor toepassing terug in beton)</t>
  </si>
  <si>
    <t>0240-sto&amp;Stort beton, cellenbeton (o.b.v. Waste concrete {Europe without Switzerland}| treatment of waste concrete, inert material landfill | Cut-off, U)</t>
  </si>
  <si>
    <t>cellenbeton</t>
  </si>
  <si>
    <t>'o.a. elementen, blokken</t>
  </si>
  <si>
    <t xml:space="preserve">BRBS: door sulfaathoudendheid is toepassing in fundering niet mogelijk. </t>
  </si>
  <si>
    <t>B&amp;U</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</si>
</sst>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8">
    <font>
      <sz val="8"/>
      <color theme="1"/>
      <name val="Arial"/>
      <family val="2"/>
    </font>
    <font>
      <sz val="11"/>
      <color theme="1"/>
      <name val="Calibri"/>
      <family val="2"/>
      <scheme val="minor"/>
    </font>
    <font>
      <sz val="11"/>
      <color theme="1"/>
      <name val="Calibri"/>
      <family val="2"/>
      <scheme val="minor"/>
    </font>
    <font>
      <sz val="8"/>
      <color theme="1"/>
      <name val="Arial"/>
      <family val="2"/>
    </font>
    <font>
      <b/>
      <sz val="8"/>
      <color theme="1"/>
      <name val="Arial"/>
      <family val="2"/>
    </font>
    <font>
      <sz val="8"/>
      <color rgb="FF006100"/>
      <name val="Arial"/>
      <family val="2"/>
    </font>
    <font>
      <sz val="8"/>
      <color theme="3" tint="-0.24994659260841701"/>
      <name val="Arial"/>
      <family val="2"/>
    </font>
    <font>
      <sz val="11"/>
      <color theme="0"/>
      <name val="Calibri"/>
      <family val="2"/>
      <scheme val="minor"/>
    </font>
    <font>
      <sz val="8"/>
      <color rgb="FFBD1221"/>
      <name val="Arial"/>
      <family val="2"/>
    </font>
    <font>
      <sz val="8"/>
      <color rgb="FFED8000"/>
      <name val="Arial"/>
      <family val="2"/>
    </font>
    <font>
      <sz val="8"/>
      <name val="Arial"/>
      <family val="2"/>
    </font>
    <font>
      <b/>
      <sz val="8"/>
      <color theme="0"/>
      <name val="Arial"/>
      <family val="2"/>
    </font>
    <font>
      <u/>
      <sz val="8"/>
      <color theme="3"/>
      <name val="Arial"/>
      <family val="2"/>
    </font>
    <font>
      <sz val="15"/>
      <color theme="0"/>
      <name val="Arial Black"/>
      <family val="2"/>
    </font>
    <font>
      <sz val="8"/>
      <color rgb="FFFF0000"/>
      <name val="Arial"/>
      <family val="2"/>
    </font>
    <font>
      <sz val="6"/>
      <color theme="2" tint="-0.499984740745262"/>
      <name val="Arial"/>
      <family val="2"/>
    </font>
    <font>
      <i/>
      <sz val="8"/>
      <color theme="2" tint="-0.24994659260841701"/>
      <name val="Arial"/>
      <family val="2"/>
    </font>
    <font>
      <sz val="8"/>
      <color theme="2" tint="-0.24994659260841701"/>
      <name val="Arial"/>
      <family val="2"/>
    </font>
    <font>
      <sz val="9"/>
      <color theme="1"/>
      <name val="Arial"/>
      <family val="2"/>
    </font>
    <font>
      <b/>
      <sz val="9"/>
      <color theme="1"/>
      <name val="Arial"/>
      <family val="2"/>
    </font>
    <font>
      <sz val="11"/>
      <color theme="4"/>
      <name val="Arial"/>
      <family val="2"/>
    </font>
    <font>
      <sz val="18"/>
      <color theme="4"/>
      <name val="Arial"/>
      <family val="2"/>
    </font>
    <font>
      <u/>
      <sz val="8"/>
      <color theme="2" tint="-0.499984740745262"/>
      <name val="Arial"/>
      <family val="2"/>
    </font>
    <font>
      <sz val="13"/>
      <color theme="1"/>
      <name val="Arial Black"/>
      <family val="2"/>
    </font>
    <font>
      <sz val="11"/>
      <color theme="1"/>
      <name val="Arial Black"/>
      <family val="2"/>
    </font>
    <font>
      <b/>
      <sz val="10"/>
      <color theme="1"/>
      <name val="Arial"/>
      <family val="2"/>
    </font>
    <font>
      <sz val="8"/>
      <color rgb="FF0070C0"/>
      <name val="Arial"/>
      <family val="2"/>
    </font>
    <font>
      <b/>
      <sz val="15"/>
      <color rgb="FF71A4C3"/>
      <name val="Franklin Gothic Demi Cond"/>
      <family val="2"/>
    </font>
    <font>
      <b/>
      <sz val="13"/>
      <color rgb="FF71A4C3"/>
      <name val="Franklin Gothic Medium"/>
      <family val="2"/>
    </font>
    <font>
      <sz val="8"/>
      <color theme="7"/>
      <name val="Arial"/>
      <family val="2"/>
    </font>
    <font>
      <u/>
      <sz val="8"/>
      <color theme="1"/>
      <name val="Arial"/>
      <family val="2"/>
    </font>
    <font>
      <b/>
      <sz val="8"/>
      <color rgb="FF0070C0"/>
      <name val="Arial"/>
      <family val="2"/>
    </font>
    <font>
      <sz val="11"/>
      <color rgb="FF71A4C3"/>
      <name val="Franklin Gothic Medium"/>
      <family val="2"/>
    </font>
    <font>
      <sz val="8"/>
      <color rgb="FF002060"/>
      <name val="Arial"/>
      <family val="2"/>
    </font>
    <font>
      <sz val="8.5"/>
      <color rgb="FF000000"/>
      <name val="FS Me Pro Light"/>
      <family val="3"/>
    </font>
    <font>
      <b/>
      <sz val="11"/>
      <color rgb="FF71A4C3"/>
      <name val="Franklin Gothic Medium"/>
      <family val="2"/>
    </font>
    <font>
      <vertAlign val="superscript"/>
      <sz val="8"/>
      <color theme="1"/>
      <name val="Arial"/>
      <family val="2"/>
    </font>
    <font>
      <sz val="10"/>
      <color rgb="FF123EB7"/>
      <name val="FS Me Pro Light"/>
      <family val="3"/>
    </font>
  </fonts>
  <fills count="30">
    <fill>
      <patternFill patternType="none"/>
    </fill>
    <fill>
      <patternFill patternType="gray125"/>
    </fill>
    <fill>
      <patternFill patternType="solid">
        <fgColor rgb="FFC6EFCE"/>
      </patternFill>
    </fill>
    <fill>
      <patternFill patternType="solid">
        <fgColor rgb="FFFFEB99"/>
        <bgColor indexed="64"/>
      </patternFill>
    </fill>
    <fill>
      <patternFill patternType="solid">
        <fgColor rgb="FFFAC7CC"/>
        <bgColor indexed="64"/>
      </patternFill>
    </fill>
    <fill>
      <patternFill patternType="solid">
        <fgColor rgb="FFFFFFCC"/>
      </patternFill>
    </fill>
    <fill>
      <patternFill patternType="solid">
        <fgColor rgb="FF123EB7"/>
        <bgColor indexed="64"/>
      </patternFill>
    </fill>
    <fill>
      <patternFill patternType="solid">
        <fgColor rgb="FFF0F3FA"/>
        <bgColor indexed="64"/>
      </patternFill>
    </fill>
    <fill>
      <patternFill patternType="solid">
        <fgColor rgb="FF3369FF"/>
        <bgColor indexed="64"/>
      </patternFill>
    </fill>
    <fill>
      <patternFill patternType="solid">
        <fgColor rgb="FFFFA970"/>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theme="3"/>
        <bgColor indexed="64"/>
      </patternFill>
    </fill>
    <fill>
      <patternFill patternType="solid">
        <fgColor theme="2"/>
        <bgColor indexed="64"/>
      </patternFill>
    </fill>
    <fill>
      <patternFill patternType="solid">
        <fgColor theme="9" tint="0.79998168889431442"/>
        <bgColor indexed="64"/>
      </patternFill>
    </fill>
    <fill>
      <patternFill patternType="solid">
        <fgColor theme="9" tint="0.39994506668294322"/>
        <bgColor indexed="64"/>
      </patternFill>
    </fill>
    <fill>
      <patternFill patternType="solid">
        <fgColor theme="9" tint="0.59996337778862885"/>
        <bgColor indexed="64"/>
      </patternFill>
    </fill>
    <fill>
      <patternFill patternType="solid">
        <fgColor theme="0" tint="-0.14996795556505021"/>
        <bgColor indexed="64"/>
      </patternFill>
    </fill>
    <fill>
      <patternFill patternType="solid">
        <fgColor theme="4"/>
        <bgColor indexed="64"/>
      </patternFill>
    </fill>
    <fill>
      <patternFill patternType="solid">
        <fgColor rgb="FFC0D8E9"/>
        <bgColor indexed="64"/>
      </patternFill>
    </fill>
    <fill>
      <patternFill patternType="solid">
        <fgColor rgb="FFA2C5DF"/>
        <bgColor indexed="64"/>
      </patternFill>
    </fill>
    <fill>
      <patternFill patternType="solid">
        <fgColor rgb="FFCEE2EE"/>
        <bgColor indexed="64"/>
      </patternFill>
    </fill>
    <fill>
      <patternFill patternType="solid">
        <fgColor rgb="FFC0C2E2"/>
        <bgColor indexed="64"/>
      </patternFill>
    </fill>
    <fill>
      <patternFill patternType="solid">
        <fgColor theme="7" tint="0.59996337778862885"/>
        <bgColor indexed="64"/>
      </patternFill>
    </fill>
    <fill>
      <patternFill patternType="solid">
        <fgColor theme="8" tint="0.79998168889431442"/>
        <bgColor indexed="64"/>
      </patternFill>
    </fill>
    <fill>
      <patternFill patternType="solid">
        <fgColor theme="0"/>
        <bgColor indexed="64"/>
      </patternFill>
    </fill>
    <fill>
      <patternFill patternType="solid">
        <fgColor rgb="FFFFF4CC"/>
        <bgColor indexed="64"/>
      </patternFill>
    </fill>
    <fill>
      <patternFill patternType="solid">
        <fgColor rgb="FF337B9B"/>
        <bgColor indexed="64"/>
      </patternFill>
    </fill>
  </fills>
  <borders count="30">
    <border>
      <left/>
      <right/>
      <top/>
      <bottom/>
      <diagonal/>
    </border>
    <border>
      <left style="hair">
        <color theme="2"/>
      </left>
      <right style="hair">
        <color theme="2"/>
      </right>
      <top style="hair">
        <color theme="2"/>
      </top>
      <bottom style="hair">
        <color theme="2"/>
      </bottom>
      <diagonal/>
    </border>
    <border>
      <left style="hair">
        <color rgb="FF7F7F7F"/>
      </left>
      <right style="hair">
        <color rgb="FF7F7F7F"/>
      </right>
      <top style="hair">
        <color rgb="FF7F7F7F"/>
      </top>
      <bottom style="hair">
        <color rgb="FF7F7F7F"/>
      </bottom>
      <diagonal/>
    </border>
    <border>
      <left/>
      <right/>
      <top/>
      <bottom style="thick">
        <color theme="3"/>
      </bottom>
      <diagonal/>
    </border>
    <border>
      <left/>
      <right/>
      <top/>
      <bottom style="medium">
        <color theme="3"/>
      </bottom>
      <diagonal/>
    </border>
    <border>
      <left style="hair">
        <color theme="2"/>
      </left>
      <right style="hair">
        <color theme="2"/>
      </right>
      <top style="hair">
        <color theme="2"/>
      </top>
      <bottom style="thick">
        <color theme="4"/>
      </bottom>
      <diagonal/>
    </border>
    <border>
      <left/>
      <right/>
      <top style="thin">
        <color theme="3"/>
      </top>
      <bottom style="thin">
        <color theme="3"/>
      </bottom>
      <diagonal/>
    </border>
    <border>
      <left/>
      <right/>
      <top/>
      <bottom style="thick">
        <color theme="4"/>
      </bottom>
      <diagonal/>
    </border>
    <border>
      <left/>
      <right/>
      <top/>
      <bottom style="medium">
        <color theme="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ck">
        <color theme="2"/>
      </bottom>
      <diagonal/>
    </border>
    <border>
      <left/>
      <right/>
      <top/>
      <bottom style="medium">
        <color theme="2"/>
      </bottom>
      <diagonal/>
    </border>
    <border>
      <left style="hair">
        <color theme="2"/>
      </left>
      <right style="hair">
        <color theme="2"/>
      </right>
      <top style="hair">
        <color theme="2"/>
      </top>
      <bottom style="thick">
        <color theme="2"/>
      </bottom>
      <diagonal/>
    </border>
    <border>
      <left style="thin">
        <color theme="4"/>
      </left>
      <right/>
      <top style="thick">
        <color theme="2"/>
      </top>
      <bottom/>
      <diagonal/>
    </border>
    <border>
      <left/>
      <right/>
      <top style="thick">
        <color theme="2"/>
      </top>
      <bottom/>
      <diagonal/>
    </border>
    <border>
      <left/>
      <right style="thin">
        <color theme="4"/>
      </right>
      <top style="thick">
        <color theme="2"/>
      </top>
      <bottom/>
      <diagonal/>
    </border>
    <border>
      <left style="thin">
        <color theme="4"/>
      </left>
      <right/>
      <top style="thin">
        <color theme="4"/>
      </top>
      <bottom/>
      <diagonal/>
    </border>
    <border>
      <left/>
      <right/>
      <top style="thin">
        <color theme="4"/>
      </top>
      <bottom/>
      <diagonal/>
    </border>
    <border>
      <left/>
      <right style="thin">
        <color theme="4"/>
      </right>
      <top style="thin">
        <color theme="4"/>
      </top>
      <bottom/>
      <diagonal/>
    </border>
    <border>
      <left style="thin">
        <color theme="4"/>
      </left>
      <right/>
      <top style="thin">
        <color theme="4"/>
      </top>
      <bottom style="thin">
        <color theme="4"/>
      </bottom>
      <diagonal/>
    </border>
    <border>
      <left/>
      <right/>
      <top style="thin">
        <color theme="4"/>
      </top>
      <bottom style="thin">
        <color theme="4"/>
      </bottom>
      <diagonal/>
    </border>
    <border>
      <left/>
      <right style="thin">
        <color theme="4"/>
      </right>
      <top style="thin">
        <color theme="4"/>
      </top>
      <bottom style="thin">
        <color theme="4"/>
      </bottom>
      <diagonal/>
    </border>
    <border>
      <left style="hair">
        <color theme="2"/>
      </left>
      <right/>
      <top style="hair">
        <color theme="2"/>
      </top>
      <bottom style="thick">
        <color theme="2"/>
      </bottom>
      <diagonal/>
    </border>
    <border>
      <left/>
      <right style="hair">
        <color theme="2"/>
      </right>
      <top style="hair">
        <color theme="2"/>
      </top>
      <bottom style="thick">
        <color theme="2"/>
      </bottom>
      <diagonal/>
    </border>
    <border>
      <left style="thin">
        <color theme="4"/>
      </left>
      <right/>
      <top style="thick">
        <color theme="2"/>
      </top>
      <bottom style="thin">
        <color theme="4"/>
      </bottom>
      <diagonal/>
    </border>
    <border>
      <left/>
      <right style="thin">
        <color theme="4"/>
      </right>
      <top style="thick">
        <color theme="2"/>
      </top>
      <bottom style="thin">
        <color theme="4"/>
      </bottom>
      <diagonal/>
    </border>
    <border>
      <left style="hair">
        <color theme="2"/>
      </left>
      <right/>
      <top/>
      <bottom/>
      <diagonal/>
    </border>
  </borders>
  <cellStyleXfs count="66">
    <xf numFmtId="0" fontId="0" fillId="0" borderId="0"/>
    <xf numFmtId="0" fontId="3" fillId="0" borderId="1" applyNumberFormat="0" applyAlignment="0"/>
    <xf numFmtId="0" fontId="13" fillId="14" borderId="0" applyNumberFormat="0"/>
    <xf numFmtId="0" fontId="23" fillId="0" borderId="3" applyNumberFormat="0"/>
    <xf numFmtId="0" fontId="24" fillId="0" borderId="4" applyNumberFormat="0"/>
    <xf numFmtId="0" fontId="20" fillId="0" borderId="0" applyNumberFormat="0" applyAlignment="0"/>
    <xf numFmtId="0" fontId="5" fillId="2" borderId="0" applyNumberFormat="0" applyBorder="0" applyAlignment="0"/>
    <xf numFmtId="0" fontId="8" fillId="4" borderId="0" applyNumberFormat="0" applyBorder="0" applyAlignment="0"/>
    <xf numFmtId="0" fontId="9" fillId="3" borderId="0" applyNumberFormat="0" applyBorder="0" applyAlignment="0" applyProtection="0"/>
    <xf numFmtId="0" fontId="19" fillId="0" borderId="6" applyNumberFormat="0"/>
    <xf numFmtId="0" fontId="23" fillId="0" borderId="7"/>
    <xf numFmtId="0" fontId="13" fillId="20" borderId="0"/>
    <xf numFmtId="0" fontId="3" fillId="16" borderId="1" applyNumberFormat="0" applyAlignment="0">
      <protection locked="0"/>
    </xf>
    <xf numFmtId="0" fontId="8" fillId="4" borderId="0" applyNumberFormat="0" applyBorder="0" applyAlignment="0"/>
    <xf numFmtId="0" fontId="3" fillId="17" borderId="1" applyAlignment="0">
      <protection locked="0"/>
    </xf>
    <xf numFmtId="0" fontId="3" fillId="7" borderId="1" applyAlignment="0"/>
    <xf numFmtId="0" fontId="3" fillId="23" borderId="1" applyNumberFormat="0" applyAlignment="0"/>
    <xf numFmtId="0" fontId="3" fillId="21" borderId="1" applyNumberFormat="0" applyAlignment="0"/>
    <xf numFmtId="0" fontId="3" fillId="22" borderId="1" applyAlignment="0"/>
    <xf numFmtId="0" fontId="3" fillId="25" borderId="1" applyNumberFormat="0" applyAlignment="0"/>
    <xf numFmtId="0" fontId="3" fillId="24" borderId="1" applyNumberFormat="0" applyAlignment="0"/>
    <xf numFmtId="0" fontId="10" fillId="0" borderId="0" applyNumberFormat="0" applyBorder="0" applyAlignment="0"/>
    <xf numFmtId="0" fontId="21" fillId="0" borderId="0" applyNumberFormat="0" applyFill="0" applyBorder="0" applyAlignment="0" applyProtection="0"/>
    <xf numFmtId="0" fontId="7" fillId="10" borderId="0" applyNumberFormat="0" applyBorder="0" applyAlignment="0" applyProtection="0"/>
    <xf numFmtId="0" fontId="7" fillId="11" borderId="0" applyNumberFormat="0" applyBorder="0" applyAlignment="0" applyProtection="0"/>
    <xf numFmtId="0" fontId="7" fillId="12" borderId="0" applyNumberFormat="0" applyBorder="0" applyAlignment="0" applyProtection="0"/>
    <xf numFmtId="0" fontId="7" fillId="13" borderId="0" applyNumberFormat="0" applyBorder="0" applyAlignment="0" applyProtection="0"/>
    <xf numFmtId="0" fontId="7" fillId="6" borderId="0" applyBorder="0" applyAlignment="0" applyProtection="0"/>
    <xf numFmtId="0" fontId="7" fillId="9" borderId="0" applyBorder="0" applyAlignment="0" applyProtection="0"/>
    <xf numFmtId="0" fontId="16" fillId="0" borderId="0" applyBorder="0" applyAlignment="0"/>
    <xf numFmtId="0" fontId="17" fillId="0" borderId="0" applyBorder="0">
      <alignment horizontal="right"/>
    </xf>
    <xf numFmtId="0" fontId="15" fillId="0" borderId="0" applyBorder="0" applyAlignment="0"/>
    <xf numFmtId="0" fontId="11" fillId="6" borderId="0" applyAlignment="0"/>
    <xf numFmtId="0" fontId="10" fillId="16" borderId="2" applyNumberFormat="0" applyAlignment="0">
      <protection locked="0"/>
    </xf>
    <xf numFmtId="0" fontId="10" fillId="23" borderId="1" applyNumberFormat="0" applyAlignment="0"/>
    <xf numFmtId="0" fontId="10" fillId="23" borderId="2" applyNumberFormat="0" applyAlignment="0"/>
    <xf numFmtId="0" fontId="10" fillId="15" borderId="1" applyNumberFormat="0" applyAlignment="0"/>
    <xf numFmtId="0" fontId="15" fillId="0" borderId="0" applyNumberFormat="0" applyAlignment="0"/>
    <xf numFmtId="0" fontId="8" fillId="4" borderId="0" applyNumberFormat="0" applyBorder="0" applyAlignment="0"/>
    <xf numFmtId="0" fontId="6" fillId="5" borderId="0" applyNumberFormat="0" applyFill="0" applyBorder="0" applyAlignment="0"/>
    <xf numFmtId="0" fontId="6" fillId="0" borderId="0" applyNumberFormat="0" applyFill="0" applyBorder="0" applyAlignment="0"/>
    <xf numFmtId="0" fontId="3" fillId="0" borderId="1" applyAlignment="0"/>
    <xf numFmtId="0" fontId="4" fillId="0" borderId="1" applyAlignment="0"/>
    <xf numFmtId="0" fontId="4" fillId="0" borderId="5" applyAlignment="0"/>
    <xf numFmtId="0" fontId="3" fillId="15" borderId="1" applyNumberFormat="0" applyAlignment="0">
      <protection locked="0"/>
    </xf>
    <xf numFmtId="0" fontId="12" fillId="0" borderId="0" applyNumberFormat="0" applyFill="0" applyBorder="0" applyAlignment="0"/>
    <xf numFmtId="0" fontId="22" fillId="0" borderId="0" applyNumberFormat="0" applyFill="0" applyBorder="0" applyAlignment="0"/>
    <xf numFmtId="0" fontId="7" fillId="8" borderId="0" applyBorder="0" applyAlignment="0" applyProtection="0"/>
    <xf numFmtId="0" fontId="24" fillId="0" borderId="8"/>
    <xf numFmtId="0" fontId="3" fillId="18" borderId="1" applyAlignment="0">
      <protection locked="0"/>
    </xf>
    <xf numFmtId="0" fontId="3" fillId="19" borderId="1" applyAlignment="0"/>
    <xf numFmtId="0" fontId="25" fillId="0" borderId="4" applyAlignment="0"/>
    <xf numFmtId="0" fontId="18" fillId="0" borderId="6" applyAlignment="0"/>
    <xf numFmtId="0" fontId="3" fillId="7" borderId="0"/>
    <xf numFmtId="9" fontId="3" fillId="0" borderId="0" applyFont="0" applyFill="0" applyBorder="0" applyAlignment="0" applyProtection="0"/>
    <xf numFmtId="0" fontId="27" fillId="0" borderId="13"/>
    <xf numFmtId="0" fontId="6" fillId="0" borderId="0" applyNumberFormat="0" applyFill="0" applyBorder="0" applyAlignment="0"/>
    <xf numFmtId="0" fontId="28" fillId="0" borderId="13"/>
    <xf numFmtId="0" fontId="3" fillId="28" borderId="1" applyNumberFormat="0" applyAlignment="0">
      <protection locked="0"/>
    </xf>
    <xf numFmtId="0" fontId="32" fillId="0" borderId="14" applyNumberFormat="0"/>
    <xf numFmtId="0" fontId="4" fillId="0" borderId="15" applyAlignment="0"/>
    <xf numFmtId="0" fontId="32" fillId="0" borderId="0" applyNumberFormat="0" applyAlignment="0"/>
    <xf numFmtId="0" fontId="11" fillId="29" borderId="0" applyAlignment="0"/>
    <xf numFmtId="0" fontId="32" fillId="0" borderId="14"/>
    <xf numFmtId="0" fontId="2" fillId="0" borderId="0"/>
    <xf numFmtId="0" fontId="1" fillId="0" borderId="0"/>
  </cellStyleXfs>
  <cellXfs count="104">
    <xf numFmtId="0" fontId="0" fillId="0" borderId="0" xfId="0"/>
    <xf numFmtId="0" fontId="13" fillId="20" borderId="0" xfId="11"/>
    <xf numFmtId="0" fontId="3" fillId="16" borderId="1" xfId="12">
      <protection locked="0"/>
    </xf>
    <xf numFmtId="0" fontId="3" fillId="0" borderId="1" xfId="41"/>
    <xf numFmtId="0" fontId="4" fillId="0" borderId="1" xfId="42"/>
    <xf numFmtId="0" fontId="4" fillId="0" borderId="5" xfId="43"/>
    <xf numFmtId="0" fontId="12" fillId="0" borderId="0" xfId="45"/>
    <xf numFmtId="0" fontId="3" fillId="7" borderId="0" xfId="53"/>
    <xf numFmtId="0" fontId="4" fillId="0" borderId="0" xfId="0" applyFont="1"/>
    <xf numFmtId="0" fontId="26" fillId="0" borderId="1" xfId="41" applyFont="1"/>
    <xf numFmtId="0" fontId="27" fillId="0" borderId="13" xfId="55"/>
    <xf numFmtId="0" fontId="6" fillId="0" borderId="0" xfId="56"/>
    <xf numFmtId="0" fontId="28" fillId="0" borderId="13" xfId="57"/>
    <xf numFmtId="0" fontId="19" fillId="0" borderId="0" xfId="0" applyFont="1"/>
    <xf numFmtId="0" fontId="29" fillId="26" borderId="9" xfId="0" applyFont="1" applyFill="1" applyBorder="1"/>
    <xf numFmtId="0" fontId="30" fillId="0" borderId="0" xfId="0" applyFont="1"/>
    <xf numFmtId="0" fontId="12" fillId="0" borderId="0" xfId="45" applyAlignment="1">
      <alignment horizontal="right"/>
    </xf>
    <xf numFmtId="0" fontId="31" fillId="0" borderId="0" xfId="0" applyFont="1"/>
    <xf numFmtId="0" fontId="19" fillId="0" borderId="0" xfId="0" applyFont="1" applyAlignment="1">
      <alignment horizontal="left" vertical="top"/>
    </xf>
    <xf numFmtId="0" fontId="27" fillId="15" borderId="13" xfId="55" applyFill="1"/>
    <xf numFmtId="0" fontId="27" fillId="27" borderId="13" xfId="55" applyFill="1"/>
    <xf numFmtId="0" fontId="0" fillId="15" borderId="0" xfId="0" applyFill="1"/>
    <xf numFmtId="0" fontId="0" fillId="27" borderId="0" xfId="0" applyFill="1"/>
    <xf numFmtId="0" fontId="3" fillId="28" borderId="1" xfId="58" applyAlignment="1">
      <alignment wrapText="1"/>
      <protection locked="0"/>
    </xf>
    <xf numFmtId="0" fontId="32" fillId="0" borderId="14" xfId="59"/>
    <xf numFmtId="0" fontId="32" fillId="15" borderId="14" xfId="59" applyFill="1"/>
    <xf numFmtId="0" fontId="32" fillId="27" borderId="14" xfId="59" applyFill="1"/>
    <xf numFmtId="0" fontId="33" fillId="0" borderId="0" xfId="0" applyFont="1"/>
    <xf numFmtId="0" fontId="4" fillId="0" borderId="15" xfId="60"/>
    <xf numFmtId="0" fontId="6" fillId="0" borderId="16" xfId="56" applyBorder="1" applyAlignment="1">
      <alignment wrapText="1"/>
    </xf>
    <xf numFmtId="0" fontId="6" fillId="0" borderId="17" xfId="56" applyBorder="1" applyAlignment="1">
      <alignment wrapText="1"/>
    </xf>
    <xf numFmtId="0" fontId="6" fillId="0" borderId="18" xfId="56" applyBorder="1" applyAlignment="1">
      <alignment wrapText="1"/>
    </xf>
    <xf numFmtId="0" fontId="6" fillId="0" borderId="19" xfId="56" applyBorder="1" applyAlignment="1">
      <alignment wrapText="1"/>
    </xf>
    <xf numFmtId="0" fontId="6" fillId="0" borderId="20" xfId="56" applyBorder="1" applyAlignment="1">
      <alignment wrapText="1"/>
    </xf>
    <xf numFmtId="0" fontId="6" fillId="0" borderId="21" xfId="56" applyBorder="1" applyAlignment="1">
      <alignment wrapText="1"/>
    </xf>
    <xf numFmtId="0" fontId="6" fillId="0" borderId="22" xfId="56" applyBorder="1" applyAlignment="1">
      <alignment wrapText="1"/>
    </xf>
    <xf numFmtId="0" fontId="6" fillId="0" borderId="23" xfId="56" applyBorder="1" applyAlignment="1">
      <alignment wrapText="1"/>
    </xf>
    <xf numFmtId="0" fontId="6" fillId="0" borderId="24" xfId="56" applyBorder="1" applyAlignment="1">
      <alignment wrapText="1"/>
    </xf>
    <xf numFmtId="0" fontId="34" fillId="0" borderId="0" xfId="0" applyFont="1" applyAlignment="1">
      <alignment vertical="center" wrapText="1"/>
    </xf>
    <xf numFmtId="0" fontId="32" fillId="0" borderId="0" xfId="61"/>
    <xf numFmtId="9" fontId="3" fillId="28" borderId="1" xfId="54" applyFill="1" applyBorder="1" applyAlignment="1" applyProtection="1">
      <alignment wrapText="1"/>
      <protection locked="0"/>
    </xf>
    <xf numFmtId="0" fontId="11" fillId="29" borderId="0" xfId="62" applyAlignment="1">
      <alignment wrapText="1"/>
    </xf>
    <xf numFmtId="9" fontId="11" fillId="29" borderId="0" xfId="54" applyFont="1" applyFill="1" applyAlignment="1">
      <alignment wrapText="1"/>
    </xf>
    <xf numFmtId="0" fontId="0" fillId="0" borderId="23" xfId="0" applyBorder="1" applyAlignment="1">
      <alignment wrapText="1"/>
    </xf>
    <xf numFmtId="0" fontId="0" fillId="0" borderId="0" xfId="0" applyAlignment="1">
      <alignment vertical="top"/>
    </xf>
    <xf numFmtId="0" fontId="32" fillId="0" borderId="14" xfId="63"/>
    <xf numFmtId="0" fontId="35" fillId="0" borderId="14" xfId="63" applyFont="1"/>
    <xf numFmtId="0" fontId="4" fillId="0" borderId="25" xfId="60" applyBorder="1" applyAlignment="1"/>
    <xf numFmtId="9" fontId="11" fillId="29" borderId="0" xfId="54" applyFont="1" applyFill="1" applyAlignment="1">
      <alignment vertical="center"/>
    </xf>
    <xf numFmtId="0" fontId="3" fillId="0" borderId="1" xfId="41" applyAlignment="1">
      <alignment horizontal="left"/>
    </xf>
    <xf numFmtId="0" fontId="3" fillId="0" borderId="1" xfId="41" applyAlignment="1">
      <alignment wrapText="1"/>
    </xf>
    <xf numFmtId="9" fontId="4" fillId="0" borderId="1" xfId="54" applyFont="1" applyBorder="1" applyAlignment="1">
      <alignment vertical="center"/>
    </xf>
    <xf numFmtId="9" fontId="3" fillId="28" borderId="1" xfId="58" applyNumberFormat="1" applyAlignment="1">
      <alignment vertical="center"/>
      <protection locked="0"/>
    </xf>
    <xf numFmtId="0" fontId="0" fillId="0" borderId="1" xfId="41" quotePrefix="1" applyFont="1" applyAlignment="1">
      <alignment wrapText="1"/>
    </xf>
    <xf numFmtId="0" fontId="3" fillId="0" borderId="1" xfId="41" quotePrefix="1" applyAlignment="1">
      <alignment wrapText="1"/>
    </xf>
    <xf numFmtId="0" fontId="4" fillId="0" borderId="0" xfId="0" applyFont="1" applyAlignment="1">
      <alignment vertical="top"/>
    </xf>
    <xf numFmtId="0" fontId="0" fillId="0" borderId="0" xfId="0" applyAlignment="1">
      <alignment horizontal="center" vertical="top" wrapText="1"/>
    </xf>
    <xf numFmtId="0" fontId="0" fillId="0" borderId="0" xfId="0" applyAlignment="1">
      <alignment horizontal="left" vertical="top" wrapText="1"/>
    </xf>
    <xf numFmtId="0" fontId="0" fillId="0" borderId="0" xfId="0" applyAlignment="1">
      <alignment horizontal="left"/>
    </xf>
    <xf numFmtId="0" fontId="0" fillId="0" borderId="0" xfId="0" applyAlignment="1">
      <alignment horizontal="left" vertical="top"/>
    </xf>
    <xf numFmtId="0" fontId="37" fillId="0" borderId="0" xfId="0" applyFont="1" applyAlignment="1">
      <alignment vertical="center"/>
    </xf>
    <xf numFmtId="0" fontId="12" fillId="0" borderId="0" xfId="45" applyAlignment="1">
      <alignment vertical="center"/>
    </xf>
    <xf numFmtId="0" fontId="4" fillId="15" borderId="0" xfId="0" applyFont="1" applyFill="1" applyAlignment="1">
      <alignment vertical="top"/>
    </xf>
    <xf numFmtId="0" fontId="4" fillId="15" borderId="15" xfId="60" applyFill="1"/>
    <xf numFmtId="9" fontId="11" fillId="15" borderId="0" xfId="54" applyFont="1" applyFill="1" applyAlignment="1">
      <alignment wrapText="1"/>
    </xf>
    <xf numFmtId="0" fontId="33" fillId="0" borderId="0" xfId="0" applyFont="1" applyAlignment="1">
      <alignment horizontal="left" vertical="top" wrapText="1"/>
    </xf>
    <xf numFmtId="9" fontId="3" fillId="0" borderId="1" xfId="12" applyNumberFormat="1" applyFill="1">
      <protection locked="0"/>
    </xf>
    <xf numFmtId="0" fontId="3" fillId="18" borderId="1" xfId="49">
      <protection locked="0"/>
    </xf>
    <xf numFmtId="0" fontId="0" fillId="0" borderId="0" xfId="0" applyAlignment="1">
      <alignment wrapText="1"/>
    </xf>
    <xf numFmtId="9" fontId="3" fillId="18" borderId="1" xfId="54" applyFill="1" applyBorder="1" applyProtection="1">
      <protection locked="0"/>
    </xf>
    <xf numFmtId="0" fontId="3" fillId="28" borderId="1" xfId="58" quotePrefix="1" applyAlignment="1">
      <alignment wrapText="1"/>
      <protection locked="0"/>
    </xf>
    <xf numFmtId="2" fontId="3" fillId="18" borderId="1" xfId="54" applyNumberFormat="1" applyFill="1" applyBorder="1" applyProtection="1">
      <protection locked="0"/>
    </xf>
    <xf numFmtId="49" fontId="3" fillId="18" borderId="1" xfId="54" applyNumberFormat="1" applyFill="1" applyBorder="1" applyProtection="1">
      <protection locked="0"/>
    </xf>
    <xf numFmtId="0" fontId="0" fillId="0" borderId="0" xfId="0" quotePrefix="1"/>
    <xf numFmtId="0" fontId="14" fillId="16" borderId="1" xfId="12" applyFont="1">
      <protection locked="0"/>
    </xf>
    <xf numFmtId="9" fontId="3" fillId="18" borderId="1" xfId="49" applyNumberFormat="1">
      <protection locked="0"/>
    </xf>
    <xf numFmtId="0" fontId="0" fillId="18" borderId="1" xfId="49" applyFont="1">
      <protection locked="0"/>
    </xf>
    <xf numFmtId="0" fontId="3" fillId="18" borderId="1" xfId="49" applyAlignment="1">
      <alignment wrapText="1"/>
      <protection locked="0"/>
    </xf>
    <xf numFmtId="9" fontId="3" fillId="18" borderId="1" xfId="54" applyFill="1" applyBorder="1" applyAlignment="1" applyProtection="1">
      <alignment wrapText="1"/>
      <protection locked="0"/>
    </xf>
    <xf numFmtId="0" fontId="0" fillId="0" borderId="1" xfId="41" applyFont="1"/>
    <xf numFmtId="0" fontId="0" fillId="28" borderId="1" xfId="58" quotePrefix="1" applyFont="1" applyAlignment="1">
      <alignment wrapText="1"/>
      <protection locked="0"/>
    </xf>
    <xf numFmtId="0" fontId="3" fillId="16" borderId="1" xfId="12" quotePrefix="1">
      <protection locked="0"/>
    </xf>
    <xf numFmtId="0" fontId="3" fillId="16" borderId="29" xfId="12" applyBorder="1" applyAlignment="1">
      <alignment horizontal="left"/>
      <protection locked="0"/>
    </xf>
    <xf numFmtId="0" fontId="3" fillId="16" borderId="0" xfId="12" applyBorder="1" applyAlignment="1">
      <alignment horizontal="left"/>
      <protection locked="0"/>
    </xf>
    <xf numFmtId="0" fontId="29" fillId="0" borderId="0" xfId="0" applyFont="1" applyAlignment="1">
      <alignment horizontal="left" vertical="top"/>
    </xf>
    <xf numFmtId="0" fontId="3" fillId="16" borderId="29" xfId="12" quotePrefix="1" applyBorder="1" applyAlignment="1">
      <alignment horizontal="left" vertical="top" wrapText="1"/>
      <protection locked="0"/>
    </xf>
    <xf numFmtId="0" fontId="3" fillId="16" borderId="0" xfId="12" quotePrefix="1" applyBorder="1" applyAlignment="1">
      <alignment horizontal="left" vertical="top" wrapText="1"/>
      <protection locked="0"/>
    </xf>
    <xf numFmtId="0" fontId="3" fillId="16" borderId="1" xfId="12" applyAlignment="1">
      <alignment horizontal="left" vertical="top" wrapText="1"/>
      <protection locked="0"/>
    </xf>
    <xf numFmtId="0" fontId="0" fillId="0" borderId="0" xfId="0" applyAlignment="1">
      <alignment horizontal="left" vertical="top" wrapText="1"/>
    </xf>
    <xf numFmtId="0" fontId="29" fillId="0" borderId="10" xfId="0" applyFont="1" applyBorder="1" applyAlignment="1">
      <alignment horizontal="left"/>
    </xf>
    <xf numFmtId="0" fontId="29" fillId="0" borderId="11" xfId="0" applyFont="1" applyBorder="1" applyAlignment="1">
      <alignment horizontal="left"/>
    </xf>
    <xf numFmtId="0" fontId="29" fillId="0" borderId="12" xfId="0" applyFont="1" applyBorder="1" applyAlignment="1">
      <alignment horizontal="left"/>
    </xf>
    <xf numFmtId="0" fontId="4" fillId="0" borderId="0" xfId="0" applyFont="1" applyAlignment="1">
      <alignment horizontal="left" vertical="top" wrapText="1"/>
    </xf>
    <xf numFmtId="0" fontId="6" fillId="0" borderId="22" xfId="56" applyBorder="1" applyAlignment="1">
      <alignment horizontal="left" wrapText="1"/>
    </xf>
    <xf numFmtId="0" fontId="6" fillId="0" borderId="24" xfId="56" applyBorder="1" applyAlignment="1">
      <alignment horizontal="left" wrapText="1"/>
    </xf>
    <xf numFmtId="0" fontId="0" fillId="0" borderId="0" xfId="0" applyAlignment="1">
      <alignment horizontal="left" vertical="top"/>
    </xf>
    <xf numFmtId="0" fontId="4" fillId="0" borderId="25" xfId="60" applyBorder="1" applyAlignment="1">
      <alignment horizontal="center"/>
    </xf>
    <xf numFmtId="0" fontId="4" fillId="0" borderId="26" xfId="60" applyBorder="1" applyAlignment="1">
      <alignment horizontal="center"/>
    </xf>
    <xf numFmtId="0" fontId="6" fillId="0" borderId="27" xfId="56" applyBorder="1" applyAlignment="1">
      <alignment horizontal="left" wrapText="1"/>
    </xf>
    <xf numFmtId="0" fontId="6" fillId="0" borderId="28" xfId="56" applyBorder="1" applyAlignment="1">
      <alignment horizontal="left" wrapText="1"/>
    </xf>
    <xf numFmtId="0" fontId="0" fillId="0" borderId="0" xfId="0" applyAlignment="1">
      <alignment vertical="top"/>
    </xf>
    <xf numFmtId="0" fontId="0" fillId="0" borderId="0" xfId="0" applyAlignment="1">
      <alignment vertical="top" wrapText="1"/>
    </xf>
    <xf numFmtId="0" fontId="0" fillId="0" borderId="0" xfId="0" applyAlignment="1">
      <alignment horizontal="left" wrapText="1"/>
    </xf>
    <xf numFmtId="0" fontId="0" fillId="0" borderId="0" xfId="0" applyAlignment="1">
      <alignment horizontal="left"/>
    </xf>
  </cellXfs>
  <cellStyles count="66">
    <cellStyle name="0_CalcSUm" xfId="62" xr:uid="{A89F74AB-636D-449C-AAA2-4DA9B22C1774}"/>
    <cellStyle name="0_Calculation1" xfId="16" xr:uid="{E6501D42-41D9-4C54-BAC4-CAA96EBD4078}"/>
    <cellStyle name="0_Calculation2" xfId="17" xr:uid="{0CC777DB-970C-483B-9DD9-CC82CEF9E5F4}"/>
    <cellStyle name="0_Calculation3" xfId="18" xr:uid="{29F29600-3B50-4133-88E2-5ED2B5976CDB}"/>
    <cellStyle name="0_Calculation4" xfId="20" xr:uid="{8F31BD52-D427-423B-8CAA-A330C6428140}"/>
    <cellStyle name="0_Calculation5" xfId="19" xr:uid="{2D4F9480-8F6B-42E9-838D-C98F9EFB0CDE}"/>
    <cellStyle name="0_CalculationSum" xfId="32" xr:uid="{AEF9B72B-6267-45DC-9186-F85F2E4C9FB5}"/>
    <cellStyle name="0_Check" xfId="31" xr:uid="{5D5B71F1-8AAF-4CFE-91DA-0DF7CF11F657}"/>
    <cellStyle name="0_Comment" xfId="21" xr:uid="{6B780D54-5D1E-41FF-BE0D-BA3E11381047}"/>
    <cellStyle name="0_Comment 2" xfId="56" xr:uid="{5DF6DB19-D118-4C1B-9E9A-9AAF6703C9DC}"/>
    <cellStyle name="0_Header1" xfId="11" xr:uid="{0023D07C-7D48-4727-A334-4004D9F3354D}"/>
    <cellStyle name="0_Header1 2" xfId="55" xr:uid="{D778A6FA-EDC8-4EF1-8C78-A112A2713B34}"/>
    <cellStyle name="0_Header2" xfId="10" xr:uid="{F18A9718-1F10-4296-BF92-32C54A76CB80}"/>
    <cellStyle name="0_Header2 2" xfId="57" xr:uid="{7DDA5D59-369B-475E-AB20-E861DA6874E9}"/>
    <cellStyle name="0_Header3" xfId="48" xr:uid="{0B4CF050-8B03-4EBD-9EEF-38093824D888}"/>
    <cellStyle name="0_Header3 2" xfId="63" xr:uid="{513A12AB-A531-4754-B7BB-BD89824143DB}"/>
    <cellStyle name="0_HeaderUnderline" xfId="53" xr:uid="{DB3577D5-7903-474A-8172-D4BDDE9DAEA8}"/>
    <cellStyle name="0_Input" xfId="58" xr:uid="{F0219ECE-BE5C-4020-95D3-843A1790C408}"/>
    <cellStyle name="0_InputDev" xfId="1" xr:uid="{00000000-000B-0000-0000-00000F000000}"/>
    <cellStyle name="0_InputDropDown" xfId="14" xr:uid="{144B08D2-31C9-436A-8C5A-1B91E18E1E88}"/>
    <cellStyle name="0_InputFixed" xfId="15" xr:uid="{3016810A-9132-470B-B765-4E2FBBC7DF66}"/>
    <cellStyle name="0_InputUser" xfId="12" xr:uid="{257648FF-F435-4152-9965-0A72D5F9C0DE}"/>
    <cellStyle name="0_InputUser2" xfId="49" xr:uid="{6FF53049-B02E-4CD6-A91A-55A1AE6D875C}"/>
    <cellStyle name="0_LinkedCell" xfId="44" xr:uid="{B2A47578-683F-4F96-A727-B72D42D4102C}"/>
    <cellStyle name="0_NamedRange" xfId="30" xr:uid="{583FF9E5-6B9D-49C2-80EC-51E65BDAAC25}"/>
    <cellStyle name="0_Source" xfId="29" xr:uid="{2845255B-CA8C-47EB-BDFF-99E88421176B}"/>
    <cellStyle name="0_Table2Cell" xfId="52" xr:uid="{0676B4D6-1062-4D8A-975D-17B627315667}"/>
    <cellStyle name="0_Table2Header" xfId="51" xr:uid="{D9E9AC39-D3A6-4B64-BA6E-D3AAA1BA0CB4}"/>
    <cellStyle name="0_TableFirstColumn" xfId="42" xr:uid="{DD55D5AE-212F-4F82-9657-F5FE705689D3}"/>
    <cellStyle name="0_TableGrey" xfId="50" xr:uid="{2F28BE0B-9496-4983-853D-CB0B38661BC7}"/>
    <cellStyle name="0_TableHeader" xfId="43" xr:uid="{9468074C-73B0-4CCB-A0DD-5DEC9BFE8238}"/>
    <cellStyle name="0_TableHeader 2" xfId="60" xr:uid="{E58B1974-3A21-44BD-AAE4-B5AD79AB3C8E}"/>
    <cellStyle name="0_TableWhite" xfId="41" xr:uid="{30C1DBBF-D3A0-4411-AD1B-35EE1C2E3D76}"/>
    <cellStyle name="0_Warning" xfId="13" xr:uid="{06264EF8-74D3-41BC-A92A-E8D80C90E7FF}"/>
    <cellStyle name="Accent3" xfId="23" builtinId="37" customBuiltin="1"/>
    <cellStyle name="Accent4" xfId="24" builtinId="41" customBuiltin="1"/>
    <cellStyle name="Accent5" xfId="25" builtinId="45" customBuiltin="1"/>
    <cellStyle name="Accent6" xfId="26" builtinId="49" customBuiltin="1"/>
    <cellStyle name="Accent7" xfId="27" xr:uid="{5564083B-CCE9-473C-ABF2-E2FF74FC1200}"/>
    <cellStyle name="Accent8" xfId="47" xr:uid="{68475D58-AF23-4AFB-8FC7-FCD50E32B633}"/>
    <cellStyle name="Accent9" xfId="28" xr:uid="{A2C84BD8-78D7-4822-A167-8761B59EED75}"/>
    <cellStyle name="Berekening" xfId="35" builtinId="22" customBuiltin="1"/>
    <cellStyle name="Controlecel" xfId="37" builtinId="23" customBuiltin="1"/>
    <cellStyle name="Gekoppelde cel" xfId="36" builtinId="24" customBuiltin="1"/>
    <cellStyle name="Gevolgde hyperlink" xfId="46" builtinId="9" customBuiltin="1"/>
    <cellStyle name="Goed" xfId="6" builtinId="26" customBuiltin="1"/>
    <cellStyle name="Heading 3 2" xfId="59" xr:uid="{E7774E8E-BE4F-458E-BBFC-E6672F7628D4}"/>
    <cellStyle name="Heading 4 2" xfId="61" xr:uid="{2BB5156D-8DC3-4258-BFD3-2D2011CC59E8}"/>
    <cellStyle name="Hyperlink" xfId="45" builtinId="8" customBuiltin="1"/>
    <cellStyle name="Invoer" xfId="33" builtinId="20" customBuiltin="1"/>
    <cellStyle name="Kop 1" xfId="2" builtinId="16" customBuiltin="1"/>
    <cellStyle name="Kop 2" xfId="3" builtinId="17" customBuiltin="1"/>
    <cellStyle name="Kop 3" xfId="4" builtinId="18" customBuiltin="1"/>
    <cellStyle name="Kop 4" xfId="5" builtinId="19" customBuiltin="1"/>
    <cellStyle name="Neutraal" xfId="8" builtinId="28" customBuiltin="1"/>
    <cellStyle name="Normal 2" xfId="64" xr:uid="{65E996F3-F5C5-4A06-BF21-70DAE048E432}"/>
    <cellStyle name="Normal 3" xfId="65" xr:uid="{4CB0F6CE-5031-40CF-BE0C-6200BCC0D45F}"/>
    <cellStyle name="Notitie" xfId="39" builtinId="10" customBuiltin="1"/>
    <cellStyle name="Ongeldig" xfId="7" builtinId="27" customBuiltin="1"/>
    <cellStyle name="Procent" xfId="54" builtinId="5"/>
    <cellStyle name="Standaard" xfId="0" builtinId="0" customBuiltin="1"/>
    <cellStyle name="Titel" xfId="22" builtinId="15" customBuiltin="1"/>
    <cellStyle name="Totaal" xfId="9" builtinId="25" customBuiltin="1"/>
    <cellStyle name="Uitvoer" xfId="34" builtinId="21" customBuiltin="1"/>
    <cellStyle name="Verklarende tekst" xfId="40" builtinId="53" customBuiltin="1"/>
    <cellStyle name="Waarschuwingstekst" xfId="38" builtinId="11" customBuiltin="1"/>
  </cellStyles>
  <dxfs count="2">
    <dxf>
      <font>
        <b val="0"/>
        <i val="0"/>
        <color theme="7"/>
      </font>
    </dxf>
    <dxf>
      <font>
        <b val="0"/>
        <i val="0"/>
        <color theme="7"/>
      </font>
    </dxf>
  </dxfs>
  <tableStyles count="0" defaultTableStyle="TableStyleMedium2" defaultPivotStyle="PivotStyleLight16"/>
  <colors>
    <mruColors>
      <color rgb="FFCEE2EE"/>
      <color rgb="FF3369FF"/>
      <color rgb="FF123EB7"/>
      <color rgb="FFC4EEC8"/>
      <color rgb="FFC0C2E2"/>
      <color rgb="FFACAFD8"/>
      <color rgb="FFA2C5DF"/>
      <color rgb="FFC0D8E9"/>
      <color rgb="FFDFECF4"/>
      <color rgb="FFF0F3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microsoft.com/office/2017/10/relationships/person" Target="persons/perso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image" Target="../media/image3.png"/></Relationships>
</file>

<file path=xl/drawings/_rels/drawing4.xml.rels><?xml version="1.0" encoding="UTF-8" standalone="yes"?>
<Relationships xmlns="http://schemas.openxmlformats.org/package/2006/relationships"><Relationship Id="rId1" Type="http://schemas.openxmlformats.org/officeDocument/2006/relationships/image" Target="../media/image5.png"/></Relationships>
</file>

<file path=xl/drawings/_rels/drawing5.xml.rels><?xml version="1.0" encoding="UTF-8" standalone="yes"?>
<Relationships xmlns="http://schemas.openxmlformats.org/package/2006/relationships"><Relationship Id="rId1" Type="http://schemas.openxmlformats.org/officeDocument/2006/relationships/image" Target="../media/image6.png"/></Relationships>
</file>

<file path=xl/drawings/drawing1.xml><?xml version="1.0" encoding="utf-8"?>
<xdr:wsDr xmlns:xdr="http://schemas.openxmlformats.org/drawingml/2006/spreadsheetDrawing" xmlns:a="http://schemas.openxmlformats.org/drawingml/2006/main">
  <xdr:twoCellAnchor editAs="oneCell">
    <xdr:from>
      <xdr:col>15</xdr:col>
      <xdr:colOff>495300</xdr:colOff>
      <xdr:row>6</xdr:row>
      <xdr:rowOff>47625</xdr:rowOff>
    </xdr:from>
    <xdr:to>
      <xdr:col>30</xdr:col>
      <xdr:colOff>0</xdr:colOff>
      <xdr:row>24</xdr:row>
      <xdr:rowOff>201295</xdr:rowOff>
    </xdr:to>
    <xdr:pic>
      <xdr:nvPicPr>
        <xdr:cNvPr id="2" name="Afbeelding 241">
          <a:extLst>
            <a:ext uri="{FF2B5EF4-FFF2-40B4-BE49-F238E27FC236}">
              <a16:creationId xmlns:a16="http://schemas.microsoft.com/office/drawing/2014/main" id="{8CFD8E2A-7D7F-4C14-BA95-5FA8DA71278A}"/>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667875" y="1044575"/>
          <a:ext cx="7077075" cy="5738495"/>
        </a:xfrm>
        <a:prstGeom prst="rect">
          <a:avLst/>
        </a:prstGeom>
        <a:noFill/>
        <a:ln>
          <a:solidFill>
            <a:schemeClr val="accent1"/>
          </a:solidFill>
        </a:ln>
      </xdr:spPr>
    </xdr:pic>
    <xdr:clientData/>
  </xdr:twoCellAnchor>
  <xdr:twoCellAnchor>
    <xdr:from>
      <xdr:col>15</xdr:col>
      <xdr:colOff>428624</xdr:colOff>
      <xdr:row>49</xdr:row>
      <xdr:rowOff>409575</xdr:rowOff>
    </xdr:from>
    <xdr:to>
      <xdr:col>24</xdr:col>
      <xdr:colOff>497205</xdr:colOff>
      <xdr:row>78</xdr:row>
      <xdr:rowOff>73660</xdr:rowOff>
    </xdr:to>
    <xdr:grpSp>
      <xdr:nvGrpSpPr>
        <xdr:cNvPr id="3" name="Group 2">
          <a:extLst>
            <a:ext uri="{FF2B5EF4-FFF2-40B4-BE49-F238E27FC236}">
              <a16:creationId xmlns:a16="http://schemas.microsoft.com/office/drawing/2014/main" id="{44006267-891E-423B-B9D9-17FDAF400EA0}"/>
            </a:ext>
          </a:extLst>
        </xdr:cNvPr>
        <xdr:cNvGrpSpPr/>
      </xdr:nvGrpSpPr>
      <xdr:grpSpPr>
        <a:xfrm>
          <a:off x="9623424" y="15287625"/>
          <a:ext cx="4640581" cy="4229735"/>
          <a:chOff x="8667749" y="15411450"/>
          <a:chExt cx="4612006" cy="4140835"/>
        </a:xfrm>
      </xdr:grpSpPr>
      <xdr:pic>
        <xdr:nvPicPr>
          <xdr:cNvPr id="4" name="Afbeelding 43">
            <a:extLst>
              <a:ext uri="{FF2B5EF4-FFF2-40B4-BE49-F238E27FC236}">
                <a16:creationId xmlns:a16="http://schemas.microsoft.com/office/drawing/2014/main" id="{5F2D6854-8067-373B-BF8C-2BF583F23BD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667749" y="15411450"/>
            <a:ext cx="4591050" cy="4140835"/>
          </a:xfrm>
          <a:prstGeom prst="rect">
            <a:avLst/>
          </a:prstGeom>
          <a:noFill/>
          <a:ln>
            <a:noFill/>
          </a:ln>
        </xdr:spPr>
      </xdr:pic>
      <xdr:sp macro="" textlink="">
        <xdr:nvSpPr>
          <xdr:cNvPr id="5" name="Rectangle 4">
            <a:extLst>
              <a:ext uri="{FF2B5EF4-FFF2-40B4-BE49-F238E27FC236}">
                <a16:creationId xmlns:a16="http://schemas.microsoft.com/office/drawing/2014/main" id="{A66BCC10-CFAD-A233-4429-27F14D2E81F3}"/>
              </a:ext>
            </a:extLst>
          </xdr:cNvPr>
          <xdr:cNvSpPr/>
        </xdr:nvSpPr>
        <xdr:spPr>
          <a:xfrm>
            <a:off x="9607564" y="18935700"/>
            <a:ext cx="685800" cy="158750"/>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nl-NL"/>
          </a:p>
        </xdr:txBody>
      </xdr:sp>
      <xdr:pic>
        <xdr:nvPicPr>
          <xdr:cNvPr id="6" name="Picture 5">
            <a:extLst>
              <a:ext uri="{FF2B5EF4-FFF2-40B4-BE49-F238E27FC236}">
                <a16:creationId xmlns:a16="http://schemas.microsoft.com/office/drawing/2014/main" id="{1A81F42E-174C-4C60-1E6B-CEF70FD56D21}"/>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33568" t="52432" r="62567" b="41415"/>
          <a:stretch/>
        </xdr:blipFill>
        <xdr:spPr bwMode="auto">
          <a:xfrm>
            <a:off x="9540875" y="18808700"/>
            <a:ext cx="180975" cy="285750"/>
          </a:xfrm>
          <a:prstGeom prst="rect">
            <a:avLst/>
          </a:prstGeom>
          <a:noFill/>
          <a:ln>
            <a:noFill/>
          </a:ln>
          <a:extLst>
            <a:ext uri="{53640926-AAD7-44D8-BBD7-CCE9431645EC}">
              <a14:shadowObscured xmlns:a14="http://schemas.microsoft.com/office/drawing/2010/main"/>
            </a:ext>
          </a:extLst>
        </xdr:spPr>
      </xdr:pic>
      <xdr:pic>
        <xdr:nvPicPr>
          <xdr:cNvPr id="7" name="Picture 6">
            <a:extLst>
              <a:ext uri="{FF2B5EF4-FFF2-40B4-BE49-F238E27FC236}">
                <a16:creationId xmlns:a16="http://schemas.microsoft.com/office/drawing/2014/main" id="{95F484A4-4B5C-9384-8F7F-F594F59D936C}"/>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32958" t="37931" b="48127"/>
          <a:stretch/>
        </xdr:blipFill>
        <xdr:spPr bwMode="auto">
          <a:xfrm>
            <a:off x="10179050" y="18649950"/>
            <a:ext cx="3100705" cy="644525"/>
          </a:xfrm>
          <a:prstGeom prst="rect">
            <a:avLst/>
          </a:prstGeom>
          <a:noFill/>
          <a:ln>
            <a:noFill/>
          </a:ln>
          <a:extLst>
            <a:ext uri="{53640926-AAD7-44D8-BBD7-CCE9431645EC}">
              <a14:shadowObscured xmlns:a14="http://schemas.microsoft.com/office/drawing/2010/main"/>
            </a:ext>
          </a:extLst>
        </xdr:spPr>
      </xdr:pic>
      <xdr:sp macro="" textlink="">
        <xdr:nvSpPr>
          <xdr:cNvPr id="8" name="Rectangle 7">
            <a:extLst>
              <a:ext uri="{FF2B5EF4-FFF2-40B4-BE49-F238E27FC236}">
                <a16:creationId xmlns:a16="http://schemas.microsoft.com/office/drawing/2014/main" id="{3C871930-DE38-77C5-C195-4A62E580AB5C}"/>
              </a:ext>
            </a:extLst>
          </xdr:cNvPr>
          <xdr:cNvSpPr/>
        </xdr:nvSpPr>
        <xdr:spPr>
          <a:xfrm>
            <a:off x="10039350" y="18926175"/>
            <a:ext cx="685800" cy="200025"/>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nl-NL"/>
          </a:p>
        </xdr:txBody>
      </xdr:sp>
    </xdr:grpSp>
    <xdr:clientData/>
  </xdr:twoCellAnchor>
</xdr:wsDr>
</file>

<file path=xl/drawings/drawing2.xml><?xml version="1.0" encoding="utf-8"?>
<xdr:wsDr xmlns:xdr="http://schemas.openxmlformats.org/drawingml/2006/spreadsheetDrawing" xmlns:a="http://schemas.openxmlformats.org/drawingml/2006/main">
  <xdr:twoCellAnchor editAs="oneCell">
    <xdr:from>
      <xdr:col>15</xdr:col>
      <xdr:colOff>495300</xdr:colOff>
      <xdr:row>6</xdr:row>
      <xdr:rowOff>47625</xdr:rowOff>
    </xdr:from>
    <xdr:to>
      <xdr:col>30</xdr:col>
      <xdr:colOff>0</xdr:colOff>
      <xdr:row>24</xdr:row>
      <xdr:rowOff>198120</xdr:rowOff>
    </xdr:to>
    <xdr:pic>
      <xdr:nvPicPr>
        <xdr:cNvPr id="2" name="Afbeelding 241">
          <a:extLst>
            <a:ext uri="{FF2B5EF4-FFF2-40B4-BE49-F238E27FC236}">
              <a16:creationId xmlns:a16="http://schemas.microsoft.com/office/drawing/2014/main" id="{CEA33C79-2CA0-4626-AF2C-DDAA25F4D1E7}"/>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734425" y="1263650"/>
          <a:ext cx="7077075" cy="5738495"/>
        </a:xfrm>
        <a:prstGeom prst="rect">
          <a:avLst/>
        </a:prstGeom>
        <a:noFill/>
        <a:ln>
          <a:solidFill>
            <a:schemeClr val="accent1"/>
          </a:solidFill>
        </a:ln>
      </xdr:spPr>
    </xdr:pic>
    <xdr:clientData/>
  </xdr:twoCellAnchor>
  <xdr:twoCellAnchor>
    <xdr:from>
      <xdr:col>15</xdr:col>
      <xdr:colOff>431799</xdr:colOff>
      <xdr:row>49</xdr:row>
      <xdr:rowOff>406400</xdr:rowOff>
    </xdr:from>
    <xdr:to>
      <xdr:col>24</xdr:col>
      <xdr:colOff>497205</xdr:colOff>
      <xdr:row>78</xdr:row>
      <xdr:rowOff>73660</xdr:rowOff>
    </xdr:to>
    <xdr:grpSp>
      <xdr:nvGrpSpPr>
        <xdr:cNvPr id="3" name="Group 2">
          <a:extLst>
            <a:ext uri="{FF2B5EF4-FFF2-40B4-BE49-F238E27FC236}">
              <a16:creationId xmlns:a16="http://schemas.microsoft.com/office/drawing/2014/main" id="{CD5C513D-BF5E-480D-AC4A-28A5D95EF3BB}"/>
            </a:ext>
          </a:extLst>
        </xdr:cNvPr>
        <xdr:cNvGrpSpPr/>
      </xdr:nvGrpSpPr>
      <xdr:grpSpPr>
        <a:xfrm>
          <a:off x="9626599" y="15284450"/>
          <a:ext cx="4637406" cy="4232910"/>
          <a:chOff x="8667749" y="15411450"/>
          <a:chExt cx="4612006" cy="4140835"/>
        </a:xfrm>
      </xdr:grpSpPr>
      <xdr:pic>
        <xdr:nvPicPr>
          <xdr:cNvPr id="4" name="Afbeelding 43">
            <a:extLst>
              <a:ext uri="{FF2B5EF4-FFF2-40B4-BE49-F238E27FC236}">
                <a16:creationId xmlns:a16="http://schemas.microsoft.com/office/drawing/2014/main" id="{E1279277-05CE-0552-8A7A-D1928D501692}"/>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667749" y="15411450"/>
            <a:ext cx="4591050" cy="4140835"/>
          </a:xfrm>
          <a:prstGeom prst="rect">
            <a:avLst/>
          </a:prstGeom>
          <a:noFill/>
          <a:ln>
            <a:noFill/>
          </a:ln>
        </xdr:spPr>
      </xdr:pic>
      <xdr:sp macro="" textlink="">
        <xdr:nvSpPr>
          <xdr:cNvPr id="5" name="Rectangle 4">
            <a:extLst>
              <a:ext uri="{FF2B5EF4-FFF2-40B4-BE49-F238E27FC236}">
                <a16:creationId xmlns:a16="http://schemas.microsoft.com/office/drawing/2014/main" id="{65DDD5F6-0CE4-A941-7FB0-83762A070261}"/>
              </a:ext>
            </a:extLst>
          </xdr:cNvPr>
          <xdr:cNvSpPr/>
        </xdr:nvSpPr>
        <xdr:spPr>
          <a:xfrm>
            <a:off x="9607564" y="18935700"/>
            <a:ext cx="685800" cy="158750"/>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nl-NL"/>
          </a:p>
        </xdr:txBody>
      </xdr:sp>
      <xdr:pic>
        <xdr:nvPicPr>
          <xdr:cNvPr id="6" name="Picture 5">
            <a:extLst>
              <a:ext uri="{FF2B5EF4-FFF2-40B4-BE49-F238E27FC236}">
                <a16:creationId xmlns:a16="http://schemas.microsoft.com/office/drawing/2014/main" id="{2210C033-60EF-CB29-A4D0-F8A9511A7AC0}"/>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33568" t="52432" r="62567" b="41415"/>
          <a:stretch/>
        </xdr:blipFill>
        <xdr:spPr bwMode="auto">
          <a:xfrm>
            <a:off x="9540875" y="18808700"/>
            <a:ext cx="180975" cy="285750"/>
          </a:xfrm>
          <a:prstGeom prst="rect">
            <a:avLst/>
          </a:prstGeom>
          <a:noFill/>
          <a:ln>
            <a:noFill/>
          </a:ln>
          <a:extLst>
            <a:ext uri="{53640926-AAD7-44D8-BBD7-CCE9431645EC}">
              <a14:shadowObscured xmlns:a14="http://schemas.microsoft.com/office/drawing/2010/main"/>
            </a:ext>
          </a:extLst>
        </xdr:spPr>
      </xdr:pic>
      <xdr:pic>
        <xdr:nvPicPr>
          <xdr:cNvPr id="7" name="Picture 6">
            <a:extLst>
              <a:ext uri="{FF2B5EF4-FFF2-40B4-BE49-F238E27FC236}">
                <a16:creationId xmlns:a16="http://schemas.microsoft.com/office/drawing/2014/main" id="{A49A3F4D-C910-6C8C-D010-F5D92CAB9184}"/>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32958" t="37931" b="48127"/>
          <a:stretch/>
        </xdr:blipFill>
        <xdr:spPr bwMode="auto">
          <a:xfrm>
            <a:off x="10179050" y="18649950"/>
            <a:ext cx="3100705" cy="644525"/>
          </a:xfrm>
          <a:prstGeom prst="rect">
            <a:avLst/>
          </a:prstGeom>
          <a:noFill/>
          <a:ln>
            <a:noFill/>
          </a:ln>
          <a:extLst>
            <a:ext uri="{53640926-AAD7-44D8-BBD7-CCE9431645EC}">
              <a14:shadowObscured xmlns:a14="http://schemas.microsoft.com/office/drawing/2010/main"/>
            </a:ext>
          </a:extLst>
        </xdr:spPr>
      </xdr:pic>
      <xdr:sp macro="" textlink="">
        <xdr:nvSpPr>
          <xdr:cNvPr id="8" name="Rectangle 7">
            <a:extLst>
              <a:ext uri="{FF2B5EF4-FFF2-40B4-BE49-F238E27FC236}">
                <a16:creationId xmlns:a16="http://schemas.microsoft.com/office/drawing/2014/main" id="{D3FB11FA-9403-16EA-A26B-D7063C972404}"/>
              </a:ext>
            </a:extLst>
          </xdr:cNvPr>
          <xdr:cNvSpPr/>
        </xdr:nvSpPr>
        <xdr:spPr>
          <a:xfrm>
            <a:off x="10039350" y="18926175"/>
            <a:ext cx="685800" cy="200025"/>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nl-NL"/>
          </a:p>
        </xdr:txBody>
      </xdr:sp>
    </xdr:grpSp>
    <xdr:clientData/>
  </xdr:twoCellAnchor>
</xdr:wsDr>
</file>

<file path=xl/drawings/drawing3.xml><?xml version="1.0" encoding="utf-8"?>
<xdr:wsDr xmlns:xdr="http://schemas.openxmlformats.org/drawingml/2006/spreadsheetDrawing" xmlns:a="http://schemas.openxmlformats.org/drawingml/2006/main">
  <xdr:twoCellAnchor editAs="oneCell">
    <xdr:from>
      <xdr:col>10</xdr:col>
      <xdr:colOff>0</xdr:colOff>
      <xdr:row>7</xdr:row>
      <xdr:rowOff>171450</xdr:rowOff>
    </xdr:from>
    <xdr:to>
      <xdr:col>15</xdr:col>
      <xdr:colOff>132453</xdr:colOff>
      <xdr:row>39</xdr:row>
      <xdr:rowOff>240902</xdr:rowOff>
    </xdr:to>
    <xdr:pic>
      <xdr:nvPicPr>
        <xdr:cNvPr id="2" name="Picture 1">
          <a:extLst>
            <a:ext uri="{FF2B5EF4-FFF2-40B4-BE49-F238E27FC236}">
              <a16:creationId xmlns:a16="http://schemas.microsoft.com/office/drawing/2014/main" id="{03EE85DA-08BA-46C1-A196-BEC0CFD66743}"/>
            </a:ext>
          </a:extLst>
        </xdr:cNvPr>
        <xdr:cNvPicPr>
          <a:picLocks noChangeAspect="1"/>
        </xdr:cNvPicPr>
      </xdr:nvPicPr>
      <xdr:blipFill>
        <a:blip xmlns:r="http://schemas.openxmlformats.org/officeDocument/2006/relationships" r:embed="rId1"/>
        <a:stretch>
          <a:fillRect/>
        </a:stretch>
      </xdr:blipFill>
      <xdr:spPr>
        <a:xfrm>
          <a:off x="11995150" y="1428750"/>
          <a:ext cx="7171428" cy="7711677"/>
        </a:xfrm>
        <a:prstGeom prst="rect">
          <a:avLst/>
        </a:prstGeom>
      </xdr:spPr>
    </xdr:pic>
    <xdr:clientData/>
  </xdr:twoCellAnchor>
  <xdr:twoCellAnchor editAs="oneCell">
    <xdr:from>
      <xdr:col>10</xdr:col>
      <xdr:colOff>0</xdr:colOff>
      <xdr:row>42</xdr:row>
      <xdr:rowOff>0</xdr:rowOff>
    </xdr:from>
    <xdr:to>
      <xdr:col>14</xdr:col>
      <xdr:colOff>162207</xdr:colOff>
      <xdr:row>82</xdr:row>
      <xdr:rowOff>85071</xdr:rowOff>
    </xdr:to>
    <xdr:pic>
      <xdr:nvPicPr>
        <xdr:cNvPr id="3" name="Afbeelding 1">
          <a:extLst>
            <a:ext uri="{FF2B5EF4-FFF2-40B4-BE49-F238E27FC236}">
              <a16:creationId xmlns:a16="http://schemas.microsoft.com/office/drawing/2014/main" id="{00A71CF0-9B95-44A8-A412-E82BF37A86B7}"/>
            </a:ext>
          </a:extLst>
        </xdr:cNvPr>
        <xdr:cNvPicPr>
          <a:picLocks noChangeAspect="1"/>
        </xdr:cNvPicPr>
      </xdr:nvPicPr>
      <xdr:blipFill>
        <a:blip xmlns:r="http://schemas.openxmlformats.org/officeDocument/2006/relationships" r:embed="rId2"/>
        <a:stretch>
          <a:fillRect/>
        </a:stretch>
      </xdr:blipFill>
      <xdr:spPr>
        <a:xfrm>
          <a:off x="11995150" y="10217150"/>
          <a:ext cx="6699532" cy="5339696"/>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10</xdr:col>
      <xdr:colOff>497814</xdr:colOff>
      <xdr:row>26</xdr:row>
      <xdr:rowOff>235568</xdr:rowOff>
    </xdr:from>
    <xdr:to>
      <xdr:col>27</xdr:col>
      <xdr:colOff>294528</xdr:colOff>
      <xdr:row>35</xdr:row>
      <xdr:rowOff>84003</xdr:rowOff>
    </xdr:to>
    <xdr:pic>
      <xdr:nvPicPr>
        <xdr:cNvPr id="2" name="Afbeelding 2">
          <a:extLst>
            <a:ext uri="{FF2B5EF4-FFF2-40B4-BE49-F238E27FC236}">
              <a16:creationId xmlns:a16="http://schemas.microsoft.com/office/drawing/2014/main" id="{B25506BC-73F5-439B-A36E-6F896A2C8F90}"/>
            </a:ext>
          </a:extLst>
        </xdr:cNvPr>
        <xdr:cNvPicPr>
          <a:picLocks noChangeAspect="1"/>
        </xdr:cNvPicPr>
      </xdr:nvPicPr>
      <xdr:blipFill>
        <a:blip xmlns:r="http://schemas.openxmlformats.org/officeDocument/2006/relationships" r:embed="rId1"/>
        <a:stretch>
          <a:fillRect/>
        </a:stretch>
      </xdr:blipFill>
      <xdr:spPr>
        <a:xfrm>
          <a:off x="20620964" y="4102718"/>
          <a:ext cx="8378739" cy="3521911"/>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10</xdr:col>
      <xdr:colOff>302532</xdr:colOff>
      <xdr:row>21</xdr:row>
      <xdr:rowOff>261710</xdr:rowOff>
    </xdr:from>
    <xdr:to>
      <xdr:col>24</xdr:col>
      <xdr:colOff>29791</xdr:colOff>
      <xdr:row>36</xdr:row>
      <xdr:rowOff>1232</xdr:rowOff>
    </xdr:to>
    <xdr:pic>
      <xdr:nvPicPr>
        <xdr:cNvPr id="2" name="Afbeelding 1">
          <a:extLst>
            <a:ext uri="{FF2B5EF4-FFF2-40B4-BE49-F238E27FC236}">
              <a16:creationId xmlns:a16="http://schemas.microsoft.com/office/drawing/2014/main" id="{35AA0A83-0CE8-47CF-B739-C6517B929E14}"/>
            </a:ext>
          </a:extLst>
        </xdr:cNvPr>
        <xdr:cNvPicPr>
          <a:picLocks noChangeAspect="1"/>
        </xdr:cNvPicPr>
      </xdr:nvPicPr>
      <xdr:blipFill>
        <a:blip xmlns:r="http://schemas.openxmlformats.org/officeDocument/2006/relationships" r:embed="rId1"/>
        <a:stretch>
          <a:fillRect/>
        </a:stretch>
      </xdr:blipFill>
      <xdr:spPr>
        <a:xfrm>
          <a:off x="20425682" y="3589110"/>
          <a:ext cx="8464859" cy="4641722"/>
        </a:xfrm>
        <a:prstGeom prst="rect">
          <a:avLst/>
        </a:prstGeom>
      </xdr:spPr>
    </xdr:pic>
    <xdr:clientData/>
  </xdr:twoCellAnchor>
</xdr:wsDr>
</file>

<file path=xl/persons/person.xml><?xml version="1.0" encoding="utf-8"?>
<personList xmlns="http://schemas.microsoft.com/office/spreadsheetml/2018/threadedcomments" xmlns:x="http://schemas.openxmlformats.org/spreadsheetml/2006/main">
  <person displayName="Jansen, K.M. (Kamiel)" id="{6C0879F3-CD84-461B-AEB1-1F05FB4AE255}" userId="S::kamiel.jansen@tno.nl::77734c3a-5162-480c-b9b1-0f84f8f3cdb8" providerId="AD"/>
</personList>
</file>

<file path=xl/theme/theme1.xml><?xml version="1.0" encoding="utf-8"?>
<a:theme xmlns:a="http://schemas.openxmlformats.org/drawingml/2006/main" name="Office Theme">
  <a:themeElements>
    <a:clrScheme name="TNO_Excel">
      <a:dk1>
        <a:srgbClr val="00030A"/>
      </a:dk1>
      <a:lt1>
        <a:srgbClr val="FFFFFF"/>
      </a:lt1>
      <a:dk2>
        <a:srgbClr val="002484"/>
      </a:dk2>
      <a:lt2>
        <a:srgbClr val="C0C0C0"/>
      </a:lt2>
      <a:accent1>
        <a:srgbClr val="002484"/>
      </a:accent1>
      <a:accent2>
        <a:srgbClr val="F57118"/>
      </a:accent2>
      <a:accent3>
        <a:srgbClr val="2EA339"/>
      </a:accent3>
      <a:accent4>
        <a:srgbClr val="66BECC"/>
      </a:accent4>
      <a:accent5>
        <a:srgbClr val="8D70CC"/>
      </a:accent5>
      <a:accent6>
        <a:srgbClr val="F5C814"/>
      </a:accent6>
      <a:hlink>
        <a:srgbClr val="123EB7"/>
      </a:hlink>
      <a:folHlink>
        <a:srgbClr val="3369FF"/>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C27" dT="2023-10-31T21:31:08.88" personId="{6C0879F3-CD84-461B-AEB1-1F05FB4AE255}" id="{1C1EB75D-D9F4-4B8D-99F9-2E9EDAAB8C29}">
    <text>@scholtes hier ontbreekt twee keer het woord op volgens mij: er zijn op nationaal en/of op Euorpees...</text>
  </threadedComment>
</ThreadedComments>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file:///C:\P060.57443\TeamDocuments\Team\Work\04%20Working%20Files\Verwerkingsscenario's%20einde%20leven.xlsx%3fweb=1" TargetMode="Externa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hyperlink" Target="https://lap3.nl/beleidskader/deel-b-afvalbeheer/b6-onderscheid" TargetMode="Externa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3.bin"/><Relationship Id="rId1" Type="http://schemas.openxmlformats.org/officeDocument/2006/relationships/hyperlink" Target="https://lap3.nl/beleidskader/deel-b-afvalbeheer/b6-onderscheid" TargetMode="Externa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microsoft.com/office/2017/10/relationships/threadedComment" Target="../threadedComments/threadedComment1.xml"/><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2C0C56-C8C0-47ED-BBA5-A8CF14A48A4A}">
  <sheetPr>
    <tabColor theme="6"/>
  </sheetPr>
  <dimension ref="B2:Y37"/>
  <sheetViews>
    <sheetView zoomScale="145" zoomScaleNormal="145" workbookViewId="0">
      <selection activeCell="F11" sqref="F11"/>
    </sheetView>
  </sheetViews>
  <sheetFormatPr defaultRowHeight="10"/>
  <cols>
    <col min="1" max="3" width="4.109375" customWidth="1"/>
    <col min="4" max="4" width="22.6640625" bestFit="1" customWidth="1"/>
    <col min="5" max="5" width="42.109375" customWidth="1"/>
    <col min="6" max="6" width="42" customWidth="1"/>
    <col min="7" max="7" width="18.44140625" bestFit="1" customWidth="1"/>
    <col min="8" max="8" width="18.44140625" customWidth="1"/>
    <col min="9" max="9" width="55.44140625" bestFit="1" customWidth="1"/>
  </cols>
  <sheetData>
    <row r="2" spans="2:25" ht="23">
      <c r="B2" s="1" t="s">
        <v>0</v>
      </c>
      <c r="C2" s="1"/>
      <c r="D2" s="1"/>
      <c r="E2" s="1"/>
      <c r="F2" s="1"/>
      <c r="G2" s="1"/>
      <c r="H2" s="1"/>
      <c r="I2" s="1"/>
      <c r="J2" s="1"/>
      <c r="K2" s="1"/>
      <c r="L2" s="1"/>
      <c r="M2" s="1"/>
      <c r="N2" s="1"/>
      <c r="O2" s="1"/>
      <c r="P2" s="1"/>
      <c r="Q2" s="1"/>
      <c r="R2" s="1"/>
      <c r="S2" s="1"/>
      <c r="T2" s="1"/>
      <c r="U2" s="1"/>
      <c r="V2" s="1"/>
      <c r="W2" s="1"/>
      <c r="X2" s="1"/>
      <c r="Y2" s="1"/>
    </row>
    <row r="3" spans="2:25">
      <c r="B3" s="7"/>
      <c r="C3" s="7" t="s">
        <v>1</v>
      </c>
      <c r="D3" s="7"/>
      <c r="E3" s="7"/>
      <c r="F3" s="7"/>
      <c r="G3" s="7"/>
      <c r="H3" s="7"/>
      <c r="I3" s="7"/>
      <c r="J3" s="7"/>
      <c r="K3" s="7"/>
      <c r="L3" s="7"/>
      <c r="M3" s="7"/>
      <c r="N3" s="7"/>
      <c r="O3" s="7"/>
      <c r="P3" s="7"/>
      <c r="Q3" s="7"/>
      <c r="R3" s="7"/>
      <c r="S3" s="7"/>
      <c r="T3" s="7"/>
      <c r="U3" s="7"/>
      <c r="V3" s="7"/>
      <c r="W3" s="7"/>
      <c r="X3" s="7"/>
      <c r="Y3" s="7"/>
    </row>
    <row r="5" spans="2:25">
      <c r="D5" t="s">
        <v>2</v>
      </c>
    </row>
    <row r="7" spans="2:25" ht="11" thickBot="1">
      <c r="D7" s="5"/>
      <c r="E7" s="5" t="s">
        <v>3</v>
      </c>
      <c r="F7" s="5" t="s">
        <v>4</v>
      </c>
      <c r="G7" s="5" t="s">
        <v>5</v>
      </c>
      <c r="H7" s="5" t="s">
        <v>6</v>
      </c>
      <c r="I7" s="5" t="s">
        <v>3</v>
      </c>
    </row>
    <row r="8" spans="2:25" ht="11.5" thickTop="1" thickBot="1">
      <c r="D8" s="5" t="s">
        <v>7</v>
      </c>
      <c r="E8" s="3" t="s">
        <v>8</v>
      </c>
      <c r="F8" s="2">
        <v>9</v>
      </c>
      <c r="G8" s="3" t="s">
        <v>3</v>
      </c>
      <c r="H8" s="2" t="s">
        <v>9</v>
      </c>
      <c r="I8" s="3"/>
    </row>
    <row r="9" spans="2:25" ht="10.5" thickTop="1">
      <c r="D9" s="3"/>
      <c r="E9" s="3" t="s">
        <v>10</v>
      </c>
      <c r="F9" s="2" t="s">
        <v>284</v>
      </c>
      <c r="G9" s="3" t="s">
        <v>3</v>
      </c>
      <c r="H9" s="2" t="s">
        <v>9</v>
      </c>
      <c r="I9" s="3"/>
    </row>
    <row r="10" spans="2:25">
      <c r="D10" s="3"/>
      <c r="E10" s="3" t="s">
        <v>11</v>
      </c>
      <c r="F10" s="81" t="s">
        <v>285</v>
      </c>
      <c r="G10" s="3" t="s">
        <v>3</v>
      </c>
      <c r="H10" s="2" t="s">
        <v>9</v>
      </c>
      <c r="I10" s="3"/>
    </row>
    <row r="11" spans="2:25">
      <c r="D11" s="3"/>
      <c r="E11" s="3" t="s">
        <v>12</v>
      </c>
      <c r="F11" s="67" t="str">
        <f>'SP 1 Verdeling EOL'!G46</f>
        <v>B&amp;U</v>
      </c>
      <c r="G11" s="3" t="s">
        <v>3</v>
      </c>
      <c r="H11" s="76">
        <f>'SP 1 Verdeling EOL'!H46</f>
        <v>0</v>
      </c>
      <c r="I11" s="3" t="s">
        <v>13</v>
      </c>
    </row>
    <row r="12" spans="2:25">
      <c r="E12" s="3" t="s">
        <v>14</v>
      </c>
      <c r="F12" s="67" t="str">
        <f>'SP 1 Verdeling EOL'!G47</f>
        <v/>
      </c>
      <c r="G12" s="3" t="s">
        <v>3</v>
      </c>
      <c r="H12" s="67" t="str">
        <f>'SP 1 Verdeling EOL'!H47</f>
        <v/>
      </c>
      <c r="I12" s="3" t="s">
        <v>13</v>
      </c>
    </row>
    <row r="13" spans="2:25">
      <c r="D13" s="3"/>
      <c r="E13" s="3" t="s">
        <v>15</v>
      </c>
      <c r="F13" s="67" t="str">
        <f>'SP 1 Verdeling EOL'!G48</f>
        <v/>
      </c>
      <c r="G13" s="3" t="s">
        <v>3</v>
      </c>
      <c r="H13" s="77" t="str">
        <f>'SP 1 Verdeling EOL'!H48</f>
        <v/>
      </c>
      <c r="I13" s="3" t="s">
        <v>13</v>
      </c>
    </row>
    <row r="14" spans="2:25">
      <c r="D14" s="3"/>
      <c r="E14" s="3" t="s">
        <v>16</v>
      </c>
      <c r="F14" s="75">
        <f>'SP 1 Verdeling EOL'!F52</f>
        <v>0</v>
      </c>
      <c r="G14" s="3" t="s">
        <v>17</v>
      </c>
      <c r="H14" s="67">
        <f>'SP 1 Verdeling EOL'!H52</f>
        <v>0</v>
      </c>
      <c r="I14" s="9" t="s">
        <v>18</v>
      </c>
    </row>
    <row r="15" spans="2:25">
      <c r="D15" s="3"/>
      <c r="E15" s="3" t="s">
        <v>19</v>
      </c>
      <c r="F15" s="75">
        <f>'SP 2 EOL efficientie '!E31</f>
        <v>0</v>
      </c>
      <c r="G15" s="3" t="s">
        <v>17</v>
      </c>
      <c r="H15" s="67">
        <f>'SP 1 Verdeling EOL'!H53</f>
        <v>0</v>
      </c>
      <c r="I15" s="9" t="s">
        <v>18</v>
      </c>
    </row>
    <row r="16" spans="2:25">
      <c r="D16" s="3"/>
      <c r="E16" s="3"/>
      <c r="F16" s="66"/>
      <c r="G16" s="3"/>
      <c r="H16" s="66"/>
      <c r="I16" s="9"/>
    </row>
    <row r="17" spans="4:9" ht="11" thickBot="1">
      <c r="D17" s="5" t="s">
        <v>20</v>
      </c>
      <c r="E17" s="3" t="s">
        <v>21</v>
      </c>
      <c r="F17" s="75">
        <f>'SP 2 EOL efficientie '!E32</f>
        <v>0</v>
      </c>
      <c r="G17" s="3" t="s">
        <v>17</v>
      </c>
      <c r="H17" s="2" t="s">
        <v>22</v>
      </c>
      <c r="I17" s="9" t="s">
        <v>23</v>
      </c>
    </row>
    <row r="18" spans="4:9" ht="10.5" thickTop="1">
      <c r="D18" s="3"/>
      <c r="E18" s="3" t="s">
        <v>24</v>
      </c>
      <c r="F18" s="75">
        <f>'SP 2 EOL efficientie '!E33</f>
        <v>0</v>
      </c>
      <c r="G18" s="3" t="s">
        <v>17</v>
      </c>
      <c r="H18" s="2" t="s">
        <v>22</v>
      </c>
      <c r="I18" s="9" t="s">
        <v>23</v>
      </c>
    </row>
    <row r="19" spans="4:9">
      <c r="E19" s="3" t="s">
        <v>25</v>
      </c>
      <c r="F19" s="75">
        <f>'SP 2 EOL efficientie '!E34</f>
        <v>0</v>
      </c>
      <c r="G19" s="3" t="s">
        <v>17</v>
      </c>
      <c r="H19" s="2" t="s">
        <v>22</v>
      </c>
      <c r="I19" s="9" t="s">
        <v>23</v>
      </c>
    </row>
    <row r="20" spans="4:9">
      <c r="E20" s="3" t="s">
        <v>26</v>
      </c>
      <c r="F20" s="75">
        <f>'SP 2 EOL efficientie '!E35</f>
        <v>1</v>
      </c>
      <c r="G20" s="3" t="s">
        <v>17</v>
      </c>
      <c r="H20" s="2" t="s">
        <v>22</v>
      </c>
      <c r="I20" s="9" t="s">
        <v>23</v>
      </c>
    </row>
    <row r="21" spans="4:9">
      <c r="D21" s="3"/>
      <c r="E21" s="3"/>
      <c r="F21" s="3"/>
      <c r="G21" s="3"/>
      <c r="I21" s="9"/>
    </row>
    <row r="22" spans="4:9" ht="11" thickBot="1">
      <c r="D22" s="5" t="s">
        <v>27</v>
      </c>
      <c r="E22" s="3" t="s">
        <v>28</v>
      </c>
      <c r="F22" s="67" t="str">
        <f>'SP 3 hergebruik'!E7</f>
        <v xml:space="preserve"> </v>
      </c>
      <c r="G22" s="3" t="s">
        <v>29</v>
      </c>
      <c r="H22" s="2" t="str">
        <f>'SP 3 hergebruik'!F7</f>
        <v xml:space="preserve"> </v>
      </c>
      <c r="I22" s="9" t="s">
        <v>30</v>
      </c>
    </row>
    <row r="23" spans="4:9" ht="10.5" thickTop="1">
      <c r="D23" s="3"/>
      <c r="E23" s="3" t="s">
        <v>31</v>
      </c>
      <c r="F23" s="67" t="str">
        <f>'SP 3 hergebruik'!E8</f>
        <v xml:space="preserve"> </v>
      </c>
      <c r="G23" s="3" t="s">
        <v>29</v>
      </c>
      <c r="H23" s="2" t="str">
        <f>'SP 3 hergebruik'!F8</f>
        <v xml:space="preserve"> </v>
      </c>
      <c r="I23" s="9" t="s">
        <v>30</v>
      </c>
    </row>
    <row r="24" spans="4:9">
      <c r="D24" s="3"/>
      <c r="E24" s="3" t="s">
        <v>32</v>
      </c>
      <c r="F24" s="67" t="str">
        <f>'SP 3 hergebruik'!D18</f>
        <v/>
      </c>
      <c r="G24" s="3" t="s">
        <v>29</v>
      </c>
      <c r="H24" s="67">
        <f>'SP 3 hergebruik'!F18</f>
        <v>0</v>
      </c>
      <c r="I24" s="9" t="s">
        <v>30</v>
      </c>
    </row>
    <row r="25" spans="4:9" ht="12" customHeight="1">
      <c r="D25" s="3"/>
      <c r="E25" s="3" t="s">
        <v>33</v>
      </c>
      <c r="F25" s="69">
        <f>'SP 3 hergebruik'!E42</f>
        <v>0</v>
      </c>
      <c r="G25" s="3" t="s">
        <v>17</v>
      </c>
      <c r="H25" s="78" t="s">
        <v>34</v>
      </c>
      <c r="I25" s="9" t="s">
        <v>30</v>
      </c>
    </row>
    <row r="26" spans="4:9">
      <c r="D26" s="3"/>
      <c r="E26" s="3"/>
      <c r="F26" s="3"/>
      <c r="G26" s="3"/>
      <c r="H26" s="3"/>
      <c r="I26" s="3"/>
    </row>
    <row r="27" spans="4:9" ht="11" thickBot="1">
      <c r="D27" s="5" t="s">
        <v>35</v>
      </c>
      <c r="E27" s="3" t="s">
        <v>36</v>
      </c>
      <c r="F27" s="67">
        <f>'SP 4 recycling'!E7</f>
        <v>0</v>
      </c>
      <c r="G27" s="3" t="s">
        <v>29</v>
      </c>
      <c r="H27" s="69" t="str">
        <f>'SP 4 recycling'!F7</f>
        <v xml:space="preserve"> </v>
      </c>
      <c r="I27" s="9" t="s">
        <v>37</v>
      </c>
    </row>
    <row r="28" spans="4:9" ht="10.5" thickTop="1">
      <c r="D28" s="3"/>
      <c r="E28" s="3" t="s">
        <v>38</v>
      </c>
      <c r="F28" s="67">
        <f>'SP 4 recycling'!E8</f>
        <v>0</v>
      </c>
      <c r="G28" s="3" t="s">
        <v>29</v>
      </c>
      <c r="H28" s="69" t="str">
        <f>'SP 4 recycling'!F8</f>
        <v xml:space="preserve"> </v>
      </c>
      <c r="I28" s="9" t="s">
        <v>37</v>
      </c>
    </row>
    <row r="29" spans="4:9">
      <c r="D29" s="3"/>
      <c r="E29" s="3" t="s">
        <v>39</v>
      </c>
      <c r="F29" s="67">
        <f>'SP 4 recycling'!D18</f>
        <v>0</v>
      </c>
      <c r="G29" s="3" t="s">
        <v>29</v>
      </c>
      <c r="H29" s="69">
        <f>'SP 4 recycling'!F18</f>
        <v>0</v>
      </c>
      <c r="I29" s="9" t="s">
        <v>37</v>
      </c>
    </row>
    <row r="30" spans="4:9">
      <c r="D30" s="3"/>
      <c r="E30" s="3" t="s">
        <v>40</v>
      </c>
      <c r="F30" s="69">
        <f>'SP 4 recycling'!E37</f>
        <v>0</v>
      </c>
      <c r="G30" s="3" t="s">
        <v>17</v>
      </c>
      <c r="H30" s="69"/>
      <c r="I30" s="9" t="s">
        <v>37</v>
      </c>
    </row>
    <row r="31" spans="4:9">
      <c r="D31" s="3"/>
      <c r="E31" s="3"/>
      <c r="F31" s="3"/>
      <c r="G31" s="3"/>
      <c r="H31" s="79"/>
      <c r="I31" s="3"/>
    </row>
    <row r="32" spans="4:9" ht="11" thickBot="1">
      <c r="D32" s="5" t="s">
        <v>41</v>
      </c>
      <c r="E32" s="3" t="s">
        <v>42</v>
      </c>
      <c r="F32" s="71" t="str">
        <f>'SP 5 AVI'!E15</f>
        <v/>
      </c>
      <c r="G32" s="3" t="s">
        <v>43</v>
      </c>
      <c r="H32" s="72" t="str">
        <f>'SP 5 AVI'!$F$15</f>
        <v/>
      </c>
      <c r="I32" s="9" t="s">
        <v>44</v>
      </c>
    </row>
    <row r="33" spans="4:9" ht="10.5" thickTop="1">
      <c r="E33" s="3" t="s">
        <v>45</v>
      </c>
      <c r="F33" s="71" t="str">
        <f>'SP 5 AVI'!E18</f>
        <v/>
      </c>
      <c r="G33" s="3" t="s">
        <v>29</v>
      </c>
      <c r="H33" s="72" t="str">
        <f>'SP 5 AVI'!$F$18</f>
        <v/>
      </c>
      <c r="I33" s="9"/>
    </row>
    <row r="34" spans="4:9">
      <c r="E34" s="3" t="s">
        <v>46</v>
      </c>
      <c r="F34" s="2" t="s">
        <v>47</v>
      </c>
      <c r="G34" s="3"/>
      <c r="H34" s="2"/>
      <c r="I34" s="3" t="s">
        <v>48</v>
      </c>
    </row>
    <row r="35" spans="4:9">
      <c r="D35" s="3"/>
      <c r="E35" s="3"/>
      <c r="F35" s="3"/>
      <c r="G35" s="3"/>
      <c r="H35" s="3"/>
      <c r="I35" s="3"/>
    </row>
    <row r="36" spans="4:9" ht="11" thickBot="1">
      <c r="D36" s="5" t="s">
        <v>49</v>
      </c>
      <c r="E36" s="3" t="s">
        <v>50</v>
      </c>
      <c r="F36" s="2" t="s">
        <v>283</v>
      </c>
      <c r="G36" s="3" t="s">
        <v>29</v>
      </c>
      <c r="H36" s="2"/>
      <c r="I36" s="3" t="s">
        <v>51</v>
      </c>
    </row>
    <row r="37" spans="4:9" ht="10.5" thickTop="1"/>
  </sheetData>
  <phoneticPr fontId="10" type="noConversion"/>
  <hyperlinks>
    <hyperlink ref="I14" r:id="rId1" xr:uid="{4248CA8A-E09D-40DF-BDF2-1332DA757542}"/>
  </hyperlinks>
  <pageMargins left="0.7" right="0.7" top="0.75" bottom="0.75" header="0.3" footer="0.3"/>
  <pageSetup orientation="portrait" horizontalDpi="360" verticalDpi="360" r:id="rId2"/>
  <extLst>
    <ext xmlns:x14="http://schemas.microsoft.com/office/spreadsheetml/2009/9/main" uri="{CCE6A557-97BC-4b89-ADB6-D9C93CAAB3DF}">
      <x14:dataValidations xmlns:xm="http://schemas.microsoft.com/office/excel/2006/main" disablePrompts="1" count="1">
        <x14:dataValidation type="list" allowBlank="1" showInputMessage="1" showErrorMessage="1" xr:uid="{2F518E66-551E-4DED-B828-F34F2F768E4C}">
          <x14:formula1>
            <xm:f>Dropdowns!$D$5:$D$6</xm:f>
          </x14:formula1>
          <xm:sqref>F34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52CF45-D20C-4EA0-899D-0F0F1089B2E8}">
  <sheetPr>
    <tabColor theme="3"/>
  </sheetPr>
  <dimension ref="B2:AD79"/>
  <sheetViews>
    <sheetView workbookViewId="0">
      <selection activeCell="G8" sqref="G8"/>
    </sheetView>
  </sheetViews>
  <sheetFormatPr defaultRowHeight="10"/>
  <cols>
    <col min="1" max="3" width="4.109375" customWidth="1"/>
    <col min="4" max="4" width="14.6640625" bestFit="1" customWidth="1"/>
    <col min="5" max="5" width="45" customWidth="1"/>
  </cols>
  <sheetData>
    <row r="2" spans="2:30" ht="20.5" thickBot="1">
      <c r="B2" s="10" t="s">
        <v>52</v>
      </c>
      <c r="C2" s="10"/>
      <c r="D2" s="10"/>
      <c r="E2" s="10"/>
      <c r="F2" s="10"/>
      <c r="G2" s="10"/>
      <c r="H2" s="10"/>
      <c r="I2" s="10"/>
      <c r="J2" s="10"/>
      <c r="K2" s="10"/>
      <c r="L2" s="10"/>
      <c r="M2" s="10"/>
      <c r="N2" s="10"/>
      <c r="O2" s="10"/>
      <c r="P2" s="10"/>
      <c r="Q2" s="10"/>
      <c r="R2" s="10"/>
      <c r="S2" s="10"/>
      <c r="T2" s="10"/>
      <c r="U2" s="10"/>
      <c r="V2" s="10"/>
      <c r="W2" s="10"/>
      <c r="X2" s="10"/>
      <c r="Y2" s="10"/>
      <c r="Z2" s="10"/>
      <c r="AA2" s="10"/>
      <c r="AB2" s="10"/>
      <c r="AC2" s="10"/>
      <c r="AD2" s="10"/>
    </row>
    <row r="3" spans="2:30" ht="10.5" thickTop="1">
      <c r="C3" s="11" t="s">
        <v>53</v>
      </c>
    </row>
    <row r="5" spans="2:30" ht="18" thickBot="1">
      <c r="C5" s="12" t="s">
        <v>54</v>
      </c>
      <c r="D5" s="12"/>
      <c r="E5" s="74" t="s">
        <v>27</v>
      </c>
      <c r="F5" s="12"/>
      <c r="G5" s="12"/>
      <c r="H5" s="12"/>
      <c r="I5" s="12"/>
      <c r="J5" s="12"/>
      <c r="K5" s="12"/>
      <c r="L5" s="12"/>
      <c r="M5" s="12"/>
      <c r="N5" s="12"/>
      <c r="O5" s="12"/>
      <c r="P5" s="12"/>
      <c r="Q5" s="12"/>
      <c r="R5" s="12"/>
      <c r="S5" s="12"/>
      <c r="T5" s="12"/>
      <c r="U5" s="12"/>
      <c r="V5" s="12"/>
      <c r="W5" s="12"/>
      <c r="X5" s="12"/>
      <c r="Y5" s="12"/>
      <c r="Z5" s="12"/>
      <c r="AA5" s="12"/>
      <c r="AB5" s="12"/>
      <c r="AC5" s="12"/>
      <c r="AD5" s="12"/>
    </row>
    <row r="6" spans="2:30" ht="10.5" thickTop="1">
      <c r="D6" s="11"/>
    </row>
    <row r="7" spans="2:30" ht="11.5">
      <c r="D7" s="13" t="s">
        <v>55</v>
      </c>
      <c r="E7" t="s">
        <v>56</v>
      </c>
    </row>
    <row r="8" spans="2:30" ht="11.5">
      <c r="D8" s="13"/>
      <c r="E8" s="14" t="s">
        <v>57</v>
      </c>
    </row>
    <row r="9" spans="2:30" ht="11.5">
      <c r="D9" s="13"/>
    </row>
    <row r="10" spans="2:30" ht="11.5">
      <c r="D10" s="13"/>
    </row>
    <row r="11" spans="2:30" ht="11.5">
      <c r="D11" s="13" t="s">
        <v>58</v>
      </c>
      <c r="E11" s="15" t="s">
        <v>59</v>
      </c>
    </row>
    <row r="12" spans="2:30" ht="11.5">
      <c r="D12" s="13"/>
      <c r="E12" s="15"/>
    </row>
    <row r="13" spans="2:30" ht="24" customHeight="1">
      <c r="D13" s="13"/>
      <c r="E13" s="88" t="s">
        <v>60</v>
      </c>
      <c r="F13" s="88"/>
      <c r="G13" s="88"/>
      <c r="H13" s="88"/>
      <c r="I13" s="88"/>
      <c r="J13" s="88"/>
      <c r="K13" s="88"/>
      <c r="L13" s="88"/>
      <c r="M13" s="88"/>
    </row>
    <row r="14" spans="2:30" ht="11.5">
      <c r="D14" s="13"/>
      <c r="E14" s="84" t="s">
        <v>61</v>
      </c>
      <c r="F14" s="84"/>
      <c r="G14" s="84"/>
      <c r="H14" s="84"/>
      <c r="I14" s="84"/>
      <c r="J14" s="84"/>
      <c r="K14" s="84"/>
      <c r="L14" s="84"/>
      <c r="M14" s="84"/>
    </row>
    <row r="15" spans="2:30" ht="75" customHeight="1">
      <c r="D15" s="13"/>
      <c r="E15" s="87"/>
      <c r="F15" s="87"/>
      <c r="G15" s="87"/>
      <c r="H15" s="87"/>
      <c r="I15" s="87"/>
      <c r="J15" s="87"/>
      <c r="K15" s="87"/>
      <c r="L15" s="87"/>
      <c r="M15" s="87"/>
    </row>
    <row r="16" spans="2:30" ht="11.5">
      <c r="D16" s="13"/>
    </row>
    <row r="17" spans="4:30" ht="31.5" customHeight="1">
      <c r="D17" s="13"/>
      <c r="E17" s="92" t="s">
        <v>62</v>
      </c>
      <c r="F17" s="88"/>
      <c r="G17" s="88"/>
      <c r="H17" s="88"/>
      <c r="I17" s="88"/>
      <c r="J17" s="88"/>
      <c r="K17" s="88"/>
      <c r="L17" s="88"/>
      <c r="M17" s="88"/>
    </row>
    <row r="18" spans="4:30" ht="11.5">
      <c r="D18" s="13"/>
      <c r="E18" s="84" t="s">
        <v>61</v>
      </c>
      <c r="F18" s="84"/>
      <c r="G18" s="84"/>
      <c r="H18" s="84"/>
      <c r="I18" s="84"/>
      <c r="J18" s="84"/>
      <c r="K18" s="84"/>
      <c r="L18" s="84"/>
      <c r="M18" s="84"/>
    </row>
    <row r="19" spans="4:30" ht="75" customHeight="1">
      <c r="D19" s="13"/>
      <c r="E19" s="87"/>
      <c r="F19" s="87"/>
      <c r="G19" s="87"/>
      <c r="H19" s="87"/>
      <c r="I19" s="87"/>
      <c r="J19" s="87"/>
      <c r="K19" s="87"/>
      <c r="L19" s="87"/>
      <c r="M19" s="87"/>
    </row>
    <row r="20" spans="4:30" ht="11.5">
      <c r="D20" s="13"/>
    </row>
    <row r="21" spans="4:30" ht="24" customHeight="1">
      <c r="D21" s="13"/>
      <c r="E21" s="88" t="s">
        <v>63</v>
      </c>
      <c r="F21" s="88"/>
      <c r="G21" s="88"/>
      <c r="H21" s="88"/>
      <c r="I21" s="88"/>
      <c r="J21" s="88"/>
      <c r="K21" s="88"/>
      <c r="L21" s="88"/>
      <c r="M21" s="88"/>
    </row>
    <row r="22" spans="4:30" ht="11.5">
      <c r="D22" s="13"/>
      <c r="E22" s="84" t="s">
        <v>61</v>
      </c>
      <c r="F22" s="84"/>
      <c r="G22" s="84"/>
      <c r="H22" s="84"/>
      <c r="I22" s="84"/>
      <c r="J22" s="84"/>
      <c r="K22" s="84"/>
      <c r="L22" s="84"/>
      <c r="M22" s="84"/>
    </row>
    <row r="23" spans="4:30" ht="75" customHeight="1">
      <c r="D23" s="13"/>
      <c r="E23" s="87"/>
      <c r="F23" s="87"/>
      <c r="G23" s="87"/>
      <c r="H23" s="87"/>
      <c r="I23" s="87"/>
      <c r="J23" s="87"/>
      <c r="K23" s="87"/>
      <c r="L23" s="87"/>
      <c r="M23" s="87"/>
    </row>
    <row r="24" spans="4:30" ht="11.5">
      <c r="D24" s="13"/>
    </row>
    <row r="25" spans="4:30" ht="24" customHeight="1">
      <c r="D25" s="13"/>
      <c r="E25" s="88" t="s">
        <v>64</v>
      </c>
      <c r="F25" s="88"/>
      <c r="G25" s="88"/>
      <c r="H25" s="88"/>
      <c r="I25" s="88"/>
      <c r="J25" s="88"/>
      <c r="K25" s="88"/>
      <c r="L25" s="88"/>
      <c r="M25" s="88"/>
    </row>
    <row r="26" spans="4:30" ht="11.5">
      <c r="D26" s="13"/>
      <c r="E26" s="84" t="s">
        <v>61</v>
      </c>
      <c r="F26" s="84"/>
      <c r="G26" s="84"/>
      <c r="H26" s="84"/>
      <c r="I26" s="84"/>
      <c r="J26" s="84"/>
      <c r="K26" s="84"/>
      <c r="L26" s="84"/>
      <c r="M26" s="84"/>
      <c r="AD26" s="16" t="s">
        <v>65</v>
      </c>
    </row>
    <row r="27" spans="4:30" ht="75" customHeight="1">
      <c r="D27" s="13"/>
      <c r="E27" s="87"/>
      <c r="F27" s="87"/>
      <c r="G27" s="87"/>
      <c r="H27" s="87"/>
      <c r="I27" s="87"/>
      <c r="J27" s="87"/>
      <c r="K27" s="87"/>
      <c r="L27" s="87"/>
      <c r="M27" s="87"/>
    </row>
    <row r="28" spans="4:30" ht="11.5">
      <c r="D28" s="13"/>
    </row>
    <row r="29" spans="4:30" ht="11.5">
      <c r="D29" s="13"/>
      <c r="AB29" s="6"/>
    </row>
    <row r="30" spans="4:30" ht="11.5">
      <c r="D30" s="13" t="s">
        <v>66</v>
      </c>
      <c r="E30" t="s">
        <v>67</v>
      </c>
    </row>
    <row r="31" spans="4:30" ht="11.5">
      <c r="D31" s="13"/>
      <c r="E31" s="89" t="s">
        <v>68</v>
      </c>
      <c r="F31" s="90"/>
      <c r="G31" s="90"/>
      <c r="H31" s="90"/>
      <c r="I31" s="90"/>
      <c r="J31" s="90"/>
      <c r="K31" s="90"/>
      <c r="L31" s="90"/>
      <c r="M31" s="91"/>
    </row>
    <row r="32" spans="4:30" ht="10.5">
      <c r="E32" s="17" t="s">
        <v>69</v>
      </c>
    </row>
    <row r="34" spans="4:13" ht="11.5">
      <c r="D34" s="13" t="s">
        <v>70</v>
      </c>
      <c r="E34" s="15" t="s">
        <v>71</v>
      </c>
    </row>
    <row r="35" spans="4:13" ht="11.5">
      <c r="D35" s="13"/>
      <c r="E35" s="15"/>
    </row>
    <row r="36" spans="4:13" ht="48" customHeight="1">
      <c r="D36" s="18" t="s">
        <v>72</v>
      </c>
      <c r="E36" s="88" t="s">
        <v>73</v>
      </c>
      <c r="F36" s="88"/>
      <c r="G36" s="88"/>
      <c r="H36" s="88"/>
      <c r="I36" s="88"/>
      <c r="J36" s="88"/>
      <c r="K36" s="88"/>
      <c r="L36" s="88"/>
      <c r="M36" s="88"/>
    </row>
    <row r="37" spans="4:13" ht="11.5">
      <c r="D37" s="13"/>
      <c r="E37" s="84" t="s">
        <v>61</v>
      </c>
      <c r="F37" s="84"/>
      <c r="G37" s="84"/>
      <c r="H37" s="84"/>
      <c r="I37" s="84"/>
      <c r="J37" s="84"/>
      <c r="K37" s="84"/>
      <c r="L37" s="84"/>
      <c r="M37" s="84"/>
    </row>
    <row r="38" spans="4:13" ht="75" customHeight="1">
      <c r="D38" s="13"/>
      <c r="E38" s="87"/>
      <c r="F38" s="87"/>
      <c r="G38" s="87"/>
      <c r="H38" s="87"/>
      <c r="I38" s="87"/>
      <c r="J38" s="87"/>
      <c r="K38" s="87"/>
      <c r="L38" s="87"/>
      <c r="M38" s="87"/>
    </row>
    <row r="39" spans="4:13" ht="11.5">
      <c r="D39" s="13"/>
    </row>
    <row r="40" spans="4:13" ht="24" customHeight="1">
      <c r="D40" s="13"/>
      <c r="E40" s="88" t="s">
        <v>74</v>
      </c>
      <c r="F40" s="88"/>
      <c r="G40" s="88"/>
      <c r="H40" s="88"/>
      <c r="I40" s="88"/>
      <c r="J40" s="88"/>
      <c r="K40" s="88"/>
      <c r="L40" s="88"/>
      <c r="M40" s="88"/>
    </row>
    <row r="41" spans="4:13" ht="11.5">
      <c r="D41" s="13"/>
      <c r="E41" s="84" t="s">
        <v>61</v>
      </c>
      <c r="F41" s="84"/>
      <c r="G41" s="84"/>
      <c r="H41" s="84"/>
      <c r="I41" s="84"/>
      <c r="J41" s="84"/>
      <c r="K41" s="84"/>
      <c r="L41" s="84"/>
      <c r="M41" s="84"/>
    </row>
    <row r="42" spans="4:13" ht="75" customHeight="1">
      <c r="D42" s="13"/>
      <c r="E42" s="87"/>
      <c r="F42" s="87"/>
      <c r="G42" s="87"/>
      <c r="H42" s="87"/>
      <c r="I42" s="87"/>
      <c r="J42" s="87"/>
      <c r="K42" s="87"/>
      <c r="L42" s="87"/>
      <c r="M42" s="87"/>
    </row>
    <row r="43" spans="4:13" ht="11.5">
      <c r="D43" s="13"/>
    </row>
    <row r="44" spans="4:13" ht="36" customHeight="1">
      <c r="D44" s="13"/>
      <c r="E44" s="88" t="s">
        <v>75</v>
      </c>
      <c r="F44" s="88"/>
      <c r="G44" s="88"/>
      <c r="H44" s="88"/>
      <c r="I44" s="88"/>
      <c r="J44" s="88"/>
      <c r="K44" s="88"/>
      <c r="L44" s="88"/>
      <c r="M44" s="88"/>
    </row>
    <row r="45" spans="4:13" ht="11.5">
      <c r="D45" s="13"/>
      <c r="E45" s="84" t="s">
        <v>61</v>
      </c>
      <c r="F45" s="84"/>
      <c r="G45" s="84"/>
      <c r="H45" s="84"/>
      <c r="I45" s="84"/>
      <c r="J45" s="84"/>
      <c r="K45" s="84"/>
      <c r="L45" s="84"/>
      <c r="M45" s="84"/>
    </row>
    <row r="46" spans="4:13" ht="75" customHeight="1">
      <c r="D46" s="13"/>
      <c r="E46" s="87"/>
      <c r="F46" s="87"/>
      <c r="G46" s="87"/>
      <c r="H46" s="87"/>
      <c r="I46" s="87"/>
      <c r="J46" s="87"/>
      <c r="K46" s="87"/>
      <c r="L46" s="87"/>
      <c r="M46" s="87"/>
    </row>
    <row r="47" spans="4:13" ht="11.5">
      <c r="D47" s="13"/>
    </row>
    <row r="48" spans="4:13" ht="36" customHeight="1">
      <c r="D48" s="13"/>
      <c r="E48" s="88" t="s">
        <v>76</v>
      </c>
      <c r="F48" s="88"/>
      <c r="G48" s="88"/>
      <c r="H48" s="88"/>
      <c r="I48" s="88"/>
      <c r="J48" s="88"/>
      <c r="K48" s="88"/>
      <c r="L48" s="88"/>
      <c r="M48" s="88"/>
    </row>
    <row r="49" spans="4:13" ht="11.5">
      <c r="D49" s="13"/>
      <c r="E49" s="84" t="s">
        <v>61</v>
      </c>
      <c r="F49" s="84"/>
      <c r="G49" s="84"/>
      <c r="H49" s="84"/>
      <c r="I49" s="84"/>
      <c r="J49" s="84"/>
      <c r="K49" s="84"/>
      <c r="L49" s="84"/>
      <c r="M49" s="84"/>
    </row>
    <row r="50" spans="4:13" ht="75" customHeight="1">
      <c r="D50" s="13"/>
      <c r="E50" s="87"/>
      <c r="F50" s="87"/>
      <c r="G50" s="87"/>
      <c r="H50" s="87"/>
      <c r="I50" s="87"/>
      <c r="J50" s="87"/>
      <c r="K50" s="87"/>
      <c r="L50" s="87"/>
      <c r="M50" s="87"/>
    </row>
    <row r="52" spans="4:13" ht="11.5">
      <c r="D52" s="13" t="s">
        <v>77</v>
      </c>
      <c r="E52" t="s">
        <v>78</v>
      </c>
      <c r="G52" t="s">
        <v>79</v>
      </c>
    </row>
    <row r="53" spans="4:13">
      <c r="E53" s="2" t="s">
        <v>80</v>
      </c>
      <c r="G53" s="82" t="s">
        <v>81</v>
      </c>
      <c r="H53" s="83"/>
      <c r="I53" s="83"/>
      <c r="J53" s="83"/>
      <c r="K53" s="83"/>
    </row>
    <row r="55" spans="4:13">
      <c r="E55" t="s">
        <v>82</v>
      </c>
      <c r="G55" t="s">
        <v>79</v>
      </c>
    </row>
    <row r="56" spans="4:13">
      <c r="E56" s="2" t="s">
        <v>80</v>
      </c>
      <c r="G56" s="82" t="s">
        <v>81</v>
      </c>
      <c r="H56" s="83"/>
      <c r="I56" s="83"/>
      <c r="J56" s="83"/>
      <c r="K56" s="83"/>
    </row>
    <row r="58" spans="4:13">
      <c r="E58" t="s">
        <v>83</v>
      </c>
      <c r="G58" t="s">
        <v>79</v>
      </c>
    </row>
    <row r="59" spans="4:13">
      <c r="E59" s="2" t="s">
        <v>80</v>
      </c>
      <c r="G59" s="82" t="s">
        <v>81</v>
      </c>
      <c r="H59" s="83"/>
      <c r="I59" s="83"/>
      <c r="J59" s="83"/>
      <c r="K59" s="83"/>
    </row>
    <row r="61" spans="4:13">
      <c r="E61" t="s">
        <v>84</v>
      </c>
      <c r="G61" t="s">
        <v>79</v>
      </c>
    </row>
    <row r="62" spans="4:13">
      <c r="E62" s="2" t="s">
        <v>80</v>
      </c>
      <c r="G62" s="82" t="s">
        <v>81</v>
      </c>
      <c r="H62" s="83"/>
      <c r="I62" s="83"/>
      <c r="J62" s="83"/>
      <c r="K62" s="83"/>
    </row>
    <row r="64" spans="4:13">
      <c r="E64" t="s">
        <v>85</v>
      </c>
      <c r="G64" t="s">
        <v>79</v>
      </c>
    </row>
    <row r="65" spans="4:13">
      <c r="E65" s="2" t="s">
        <v>80</v>
      </c>
      <c r="G65" s="82" t="s">
        <v>81</v>
      </c>
      <c r="H65" s="83"/>
      <c r="I65" s="83"/>
      <c r="J65" s="83"/>
      <c r="K65" s="83"/>
    </row>
    <row r="67" spans="4:13">
      <c r="E67" t="s">
        <v>86</v>
      </c>
      <c r="G67" t="s">
        <v>79</v>
      </c>
    </row>
    <row r="68" spans="4:13">
      <c r="E68" s="2" t="s">
        <v>80</v>
      </c>
      <c r="G68" s="82" t="s">
        <v>81</v>
      </c>
      <c r="H68" s="83"/>
      <c r="I68" s="83"/>
      <c r="J68" s="83"/>
      <c r="K68" s="83"/>
    </row>
    <row r="70" spans="4:13">
      <c r="E70" t="s">
        <v>87</v>
      </c>
      <c r="G70" t="s">
        <v>79</v>
      </c>
    </row>
    <row r="71" spans="4:13">
      <c r="E71" s="2" t="s">
        <v>80</v>
      </c>
      <c r="G71" s="82" t="s">
        <v>81</v>
      </c>
      <c r="H71" s="83"/>
      <c r="I71" s="83"/>
      <c r="J71" s="83"/>
      <c r="K71" s="83"/>
    </row>
    <row r="73" spans="4:13">
      <c r="E73" t="s">
        <v>88</v>
      </c>
      <c r="G73" t="s">
        <v>79</v>
      </c>
    </row>
    <row r="74" spans="4:13">
      <c r="E74" s="2" t="s">
        <v>80</v>
      </c>
      <c r="G74" s="82" t="s">
        <v>81</v>
      </c>
      <c r="H74" s="83"/>
      <c r="I74" s="83"/>
      <c r="J74" s="83"/>
      <c r="K74" s="83"/>
    </row>
    <row r="77" spans="4:13" ht="11.5">
      <c r="D77" s="13" t="s">
        <v>89</v>
      </c>
      <c r="E77" t="s">
        <v>90</v>
      </c>
    </row>
    <row r="78" spans="4:13" ht="11.5">
      <c r="D78" s="13"/>
      <c r="E78" s="84" t="s">
        <v>61</v>
      </c>
      <c r="F78" s="84"/>
      <c r="G78" s="84"/>
      <c r="H78" s="84"/>
      <c r="I78" s="84"/>
      <c r="J78" s="84"/>
      <c r="K78" s="84"/>
      <c r="L78" s="84"/>
      <c r="M78" s="84"/>
    </row>
    <row r="79" spans="4:13" ht="75" customHeight="1">
      <c r="D79" s="13"/>
      <c r="E79" s="85" t="s">
        <v>91</v>
      </c>
      <c r="F79" s="86"/>
      <c r="G79" s="86"/>
      <c r="H79" s="86"/>
      <c r="I79" s="86"/>
      <c r="J79" s="86"/>
      <c r="K79" s="86"/>
      <c r="L79" s="86"/>
      <c r="M79" s="86"/>
    </row>
  </sheetData>
  <mergeCells count="35">
    <mergeCell ref="E19:M19"/>
    <mergeCell ref="E13:M13"/>
    <mergeCell ref="E14:M14"/>
    <mergeCell ref="E15:M15"/>
    <mergeCell ref="E17:M17"/>
    <mergeCell ref="E18:M18"/>
    <mergeCell ref="E41:M41"/>
    <mergeCell ref="E21:M21"/>
    <mergeCell ref="E22:M22"/>
    <mergeCell ref="E23:M23"/>
    <mergeCell ref="E25:M25"/>
    <mergeCell ref="E26:M26"/>
    <mergeCell ref="E27:M27"/>
    <mergeCell ref="E31:M31"/>
    <mergeCell ref="E36:M36"/>
    <mergeCell ref="E37:M37"/>
    <mergeCell ref="E38:M38"/>
    <mergeCell ref="E40:M40"/>
    <mergeCell ref="G65:K65"/>
    <mergeCell ref="E42:M42"/>
    <mergeCell ref="E44:M44"/>
    <mergeCell ref="E45:M45"/>
    <mergeCell ref="E46:M46"/>
    <mergeCell ref="E48:M48"/>
    <mergeCell ref="E49:M49"/>
    <mergeCell ref="E50:M50"/>
    <mergeCell ref="G53:K53"/>
    <mergeCell ref="G56:K56"/>
    <mergeCell ref="G59:K59"/>
    <mergeCell ref="G62:K62"/>
    <mergeCell ref="G68:K68"/>
    <mergeCell ref="G71:K71"/>
    <mergeCell ref="G74:K74"/>
    <mergeCell ref="E78:M78"/>
    <mergeCell ref="E79:M79"/>
  </mergeCells>
  <conditionalFormatting sqref="E5">
    <cfRule type="cellIs" dxfId="1" priority="1" operator="equal">
      <formula>"Maak een keuze"</formula>
    </cfRule>
  </conditionalFormatting>
  <hyperlinks>
    <hyperlink ref="AD26" r:id="rId1" xr:uid="{4EE035FF-2CA5-419C-9304-0B5094241639}"/>
  </hyperlinks>
  <pageMargins left="0.7" right="0.7" top="0.75" bottom="0.75" header="0.3" footer="0.3"/>
  <pageSetup paperSize="9" orientation="portrait" r:id="rId2"/>
  <drawing r:id="rId3"/>
  <extLst>
    <ext xmlns:x14="http://schemas.microsoft.com/office/spreadsheetml/2009/9/main" uri="{CCE6A557-97BC-4b89-ADB6-D9C93CAAB3DF}">
      <x14:dataValidations xmlns:xm="http://schemas.microsoft.com/office/excel/2006/main" count="3">
        <x14:dataValidation type="list" allowBlank="1" showInputMessage="1" showErrorMessage="1" xr:uid="{9F246222-8383-4CC1-9EBF-5F48E4ECBAAD}">
          <x14:formula1>
            <xm:f>Dropdowns!$C$31:$C$34</xm:f>
          </x14:formula1>
          <xm:sqref>E53 E56 E59 E62 E65 E68 E71 E74</xm:sqref>
        </x14:dataValidation>
        <x14:dataValidation type="list" allowBlank="1" showInputMessage="1" showErrorMessage="1" xr:uid="{D7F0F413-8FB2-4805-B1BC-D521E7B942F6}">
          <x14:formula1>
            <xm:f>Dropdowns!$C$15:$C$18</xm:f>
          </x14:formula1>
          <xm:sqref>E8</xm:sqref>
        </x14:dataValidation>
        <x14:dataValidation type="list" allowBlank="1" showInputMessage="1" showErrorMessage="1" xr:uid="{2C6D8200-E115-4AC2-8398-0044876F7A6E}">
          <x14:formula1>
            <xm:f>Dropdowns!$C$10:$C$12</xm:f>
          </x14:formula1>
          <xm:sqref>E5</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DA1AC9-190C-472C-AD72-E924B5B19395}">
  <sheetPr>
    <tabColor theme="3"/>
  </sheetPr>
  <dimension ref="B2:AD79"/>
  <sheetViews>
    <sheetView workbookViewId="0">
      <selection activeCell="E79" sqref="E79:M79"/>
    </sheetView>
  </sheetViews>
  <sheetFormatPr defaultRowHeight="10"/>
  <cols>
    <col min="1" max="3" width="4.109375" customWidth="1"/>
    <col min="4" max="4" width="14.6640625" bestFit="1" customWidth="1"/>
    <col min="5" max="5" width="45" customWidth="1"/>
  </cols>
  <sheetData>
    <row r="2" spans="2:30" ht="20.5" thickBot="1">
      <c r="B2" s="10" t="s">
        <v>52</v>
      </c>
      <c r="C2" s="10"/>
      <c r="D2" s="10"/>
      <c r="E2" s="10"/>
      <c r="F2" s="10"/>
      <c r="G2" s="10"/>
      <c r="H2" s="10"/>
      <c r="I2" s="10"/>
      <c r="J2" s="10"/>
      <c r="K2" s="10"/>
      <c r="L2" s="10"/>
      <c r="M2" s="10"/>
      <c r="N2" s="10"/>
      <c r="O2" s="10"/>
      <c r="P2" s="10"/>
      <c r="Q2" s="10"/>
      <c r="R2" s="10"/>
      <c r="S2" s="10"/>
      <c r="T2" s="10"/>
      <c r="U2" s="10"/>
      <c r="V2" s="10"/>
      <c r="W2" s="10"/>
      <c r="X2" s="10"/>
      <c r="Y2" s="10"/>
      <c r="Z2" s="10"/>
      <c r="AA2" s="10"/>
      <c r="AB2" s="10"/>
      <c r="AC2" s="10"/>
      <c r="AD2" s="10"/>
    </row>
    <row r="3" spans="2:30" ht="10.5" thickTop="1">
      <c r="C3" s="11" t="s">
        <v>53</v>
      </c>
    </row>
    <row r="5" spans="2:30" ht="18" thickBot="1">
      <c r="C5" s="12" t="s">
        <v>54</v>
      </c>
      <c r="D5" s="12"/>
      <c r="E5" s="74" t="s">
        <v>92</v>
      </c>
      <c r="F5" s="12"/>
      <c r="G5" s="12"/>
      <c r="H5" s="12"/>
      <c r="I5" s="12"/>
      <c r="J5" s="12"/>
      <c r="K5" s="12"/>
      <c r="L5" s="12"/>
      <c r="M5" s="12"/>
      <c r="N5" s="12"/>
      <c r="O5" s="12"/>
      <c r="P5" s="12"/>
      <c r="Q5" s="12"/>
      <c r="R5" s="12"/>
      <c r="S5" s="12"/>
      <c r="T5" s="12"/>
      <c r="U5" s="12"/>
      <c r="V5" s="12"/>
      <c r="W5" s="12"/>
      <c r="X5" s="12"/>
      <c r="Y5" s="12"/>
      <c r="Z5" s="12"/>
      <c r="AA5" s="12"/>
      <c r="AB5" s="12"/>
      <c r="AC5" s="12"/>
      <c r="AD5" s="12"/>
    </row>
    <row r="6" spans="2:30" ht="10.5" thickTop="1">
      <c r="D6" s="11"/>
    </row>
    <row r="7" spans="2:30" ht="11.5">
      <c r="D7" s="13" t="s">
        <v>55</v>
      </c>
      <c r="E7" t="s">
        <v>56</v>
      </c>
    </row>
    <row r="8" spans="2:30" ht="11.5">
      <c r="D8" s="13"/>
      <c r="E8" s="14" t="s">
        <v>57</v>
      </c>
    </row>
    <row r="9" spans="2:30" ht="11.5">
      <c r="D9" s="13"/>
    </row>
    <row r="10" spans="2:30" ht="11.5">
      <c r="D10" s="13"/>
    </row>
    <row r="11" spans="2:30" ht="11.5">
      <c r="D11" s="13" t="s">
        <v>58</v>
      </c>
      <c r="E11" s="15" t="s">
        <v>59</v>
      </c>
    </row>
    <row r="12" spans="2:30" ht="11.5">
      <c r="D12" s="13"/>
      <c r="E12" s="15"/>
    </row>
    <row r="13" spans="2:30" ht="24" customHeight="1">
      <c r="D13" s="13"/>
      <c r="E13" s="88" t="s">
        <v>60</v>
      </c>
      <c r="F13" s="88"/>
      <c r="G13" s="88"/>
      <c r="H13" s="88"/>
      <c r="I13" s="88"/>
      <c r="J13" s="88"/>
      <c r="K13" s="88"/>
      <c r="L13" s="88"/>
      <c r="M13" s="88"/>
    </row>
    <row r="14" spans="2:30" ht="11.5">
      <c r="D14" s="13"/>
      <c r="E14" s="84" t="s">
        <v>61</v>
      </c>
      <c r="F14" s="84"/>
      <c r="G14" s="84"/>
      <c r="H14" s="84"/>
      <c r="I14" s="84"/>
      <c r="J14" s="84"/>
      <c r="K14" s="84"/>
      <c r="L14" s="84"/>
      <c r="M14" s="84"/>
    </row>
    <row r="15" spans="2:30" ht="75" customHeight="1">
      <c r="D15" s="13"/>
      <c r="E15" s="87"/>
      <c r="F15" s="87"/>
      <c r="G15" s="87"/>
      <c r="H15" s="87"/>
      <c r="I15" s="87"/>
      <c r="J15" s="87"/>
      <c r="K15" s="87"/>
      <c r="L15" s="87"/>
      <c r="M15" s="87"/>
    </row>
    <row r="16" spans="2:30" ht="11.5">
      <c r="D16" s="13"/>
    </row>
    <row r="17" spans="4:30" ht="31.5" customHeight="1">
      <c r="D17" s="13"/>
      <c r="E17" s="92" t="s">
        <v>62</v>
      </c>
      <c r="F17" s="88"/>
      <c r="G17" s="88"/>
      <c r="H17" s="88"/>
      <c r="I17" s="88"/>
      <c r="J17" s="88"/>
      <c r="K17" s="88"/>
      <c r="L17" s="88"/>
      <c r="M17" s="88"/>
    </row>
    <row r="18" spans="4:30" ht="11.5">
      <c r="D18" s="13"/>
      <c r="E18" s="84" t="s">
        <v>61</v>
      </c>
      <c r="F18" s="84"/>
      <c r="G18" s="84"/>
      <c r="H18" s="84"/>
      <c r="I18" s="84"/>
      <c r="J18" s="84"/>
      <c r="K18" s="84"/>
      <c r="L18" s="84"/>
      <c r="M18" s="84"/>
    </row>
    <row r="19" spans="4:30" ht="75" customHeight="1">
      <c r="D19" s="13"/>
      <c r="E19" s="87"/>
      <c r="F19" s="87"/>
      <c r="G19" s="87"/>
      <c r="H19" s="87"/>
      <c r="I19" s="87"/>
      <c r="J19" s="87"/>
      <c r="K19" s="87"/>
      <c r="L19" s="87"/>
      <c r="M19" s="87"/>
    </row>
    <row r="20" spans="4:30" ht="11.5">
      <c r="D20" s="13"/>
    </row>
    <row r="21" spans="4:30" ht="24" customHeight="1">
      <c r="D21" s="13"/>
      <c r="E21" s="88" t="s">
        <v>63</v>
      </c>
      <c r="F21" s="88"/>
      <c r="G21" s="88"/>
      <c r="H21" s="88"/>
      <c r="I21" s="88"/>
      <c r="J21" s="88"/>
      <c r="K21" s="88"/>
      <c r="L21" s="88"/>
      <c r="M21" s="88"/>
    </row>
    <row r="22" spans="4:30" ht="11.5">
      <c r="D22" s="13"/>
      <c r="E22" s="84" t="s">
        <v>61</v>
      </c>
      <c r="F22" s="84"/>
      <c r="G22" s="84"/>
      <c r="H22" s="84"/>
      <c r="I22" s="84"/>
      <c r="J22" s="84"/>
      <c r="K22" s="84"/>
      <c r="L22" s="84"/>
      <c r="M22" s="84"/>
    </row>
    <row r="23" spans="4:30" ht="75" customHeight="1">
      <c r="D23" s="13"/>
      <c r="E23" s="87"/>
      <c r="F23" s="87"/>
      <c r="G23" s="87"/>
      <c r="H23" s="87"/>
      <c r="I23" s="87"/>
      <c r="J23" s="87"/>
      <c r="K23" s="87"/>
      <c r="L23" s="87"/>
      <c r="M23" s="87"/>
    </row>
    <row r="24" spans="4:30" ht="11.5">
      <c r="D24" s="13"/>
    </row>
    <row r="25" spans="4:30" ht="24" customHeight="1">
      <c r="D25" s="13"/>
      <c r="E25" s="88" t="s">
        <v>64</v>
      </c>
      <c r="F25" s="88"/>
      <c r="G25" s="88"/>
      <c r="H25" s="88"/>
      <c r="I25" s="88"/>
      <c r="J25" s="88"/>
      <c r="K25" s="88"/>
      <c r="L25" s="88"/>
      <c r="M25" s="88"/>
    </row>
    <row r="26" spans="4:30" ht="11.5">
      <c r="D26" s="13"/>
      <c r="E26" s="84" t="s">
        <v>61</v>
      </c>
      <c r="F26" s="84"/>
      <c r="G26" s="84"/>
      <c r="H26" s="84"/>
      <c r="I26" s="84"/>
      <c r="J26" s="84"/>
      <c r="K26" s="84"/>
      <c r="L26" s="84"/>
      <c r="M26" s="84"/>
      <c r="AD26" s="16" t="s">
        <v>65</v>
      </c>
    </row>
    <row r="27" spans="4:30" ht="75" customHeight="1">
      <c r="D27" s="13"/>
      <c r="E27" s="87"/>
      <c r="F27" s="87"/>
      <c r="G27" s="87"/>
      <c r="H27" s="87"/>
      <c r="I27" s="87"/>
      <c r="J27" s="87"/>
      <c r="K27" s="87"/>
      <c r="L27" s="87"/>
      <c r="M27" s="87"/>
    </row>
    <row r="28" spans="4:30" ht="11.5">
      <c r="D28" s="13"/>
    </row>
    <row r="29" spans="4:30" ht="11.5">
      <c r="D29" s="13"/>
      <c r="AB29" s="6"/>
    </row>
    <row r="30" spans="4:30" ht="11.5">
      <c r="D30" s="13" t="s">
        <v>66</v>
      </c>
      <c r="E30" t="s">
        <v>67</v>
      </c>
    </row>
    <row r="31" spans="4:30" ht="11.5">
      <c r="D31" s="13"/>
      <c r="E31" s="89" t="s">
        <v>68</v>
      </c>
      <c r="F31" s="90"/>
      <c r="G31" s="90"/>
      <c r="H31" s="90"/>
      <c r="I31" s="90"/>
      <c r="J31" s="90"/>
      <c r="K31" s="90"/>
      <c r="L31" s="90"/>
      <c r="M31" s="91"/>
    </row>
    <row r="32" spans="4:30" ht="10.5">
      <c r="E32" s="17" t="s">
        <v>69</v>
      </c>
    </row>
    <row r="34" spans="4:13" ht="11.5">
      <c r="D34" s="13" t="s">
        <v>70</v>
      </c>
      <c r="E34" s="15" t="s">
        <v>71</v>
      </c>
    </row>
    <row r="35" spans="4:13" ht="11.5">
      <c r="D35" s="13"/>
      <c r="E35" s="15"/>
    </row>
    <row r="36" spans="4:13" ht="48" customHeight="1">
      <c r="D36" s="18" t="s">
        <v>72</v>
      </c>
      <c r="E36" s="88" t="s">
        <v>73</v>
      </c>
      <c r="F36" s="88"/>
      <c r="G36" s="88"/>
      <c r="H36" s="88"/>
      <c r="I36" s="88"/>
      <c r="J36" s="88"/>
      <c r="K36" s="88"/>
      <c r="L36" s="88"/>
      <c r="M36" s="88"/>
    </row>
    <row r="37" spans="4:13" ht="11.5">
      <c r="D37" s="13"/>
      <c r="E37" s="84" t="s">
        <v>61</v>
      </c>
      <c r="F37" s="84"/>
      <c r="G37" s="84"/>
      <c r="H37" s="84"/>
      <c r="I37" s="84"/>
      <c r="J37" s="84"/>
      <c r="K37" s="84"/>
      <c r="L37" s="84"/>
      <c r="M37" s="84"/>
    </row>
    <row r="38" spans="4:13" ht="75" customHeight="1">
      <c r="D38" s="13"/>
      <c r="E38" s="87"/>
      <c r="F38" s="87"/>
      <c r="G38" s="87"/>
      <c r="H38" s="87"/>
      <c r="I38" s="87"/>
      <c r="J38" s="87"/>
      <c r="K38" s="87"/>
      <c r="L38" s="87"/>
      <c r="M38" s="87"/>
    </row>
    <row r="39" spans="4:13" ht="11.5">
      <c r="D39" s="13"/>
    </row>
    <row r="40" spans="4:13" ht="24" customHeight="1">
      <c r="D40" s="13"/>
      <c r="E40" s="88" t="s">
        <v>74</v>
      </c>
      <c r="F40" s="88"/>
      <c r="G40" s="88"/>
      <c r="H40" s="88"/>
      <c r="I40" s="88"/>
      <c r="J40" s="88"/>
      <c r="K40" s="88"/>
      <c r="L40" s="88"/>
      <c r="M40" s="88"/>
    </row>
    <row r="41" spans="4:13" ht="11.5">
      <c r="D41" s="13"/>
      <c r="E41" s="84" t="s">
        <v>61</v>
      </c>
      <c r="F41" s="84"/>
      <c r="G41" s="84"/>
      <c r="H41" s="84"/>
      <c r="I41" s="84"/>
      <c r="J41" s="84"/>
      <c r="K41" s="84"/>
      <c r="L41" s="84"/>
      <c r="M41" s="84"/>
    </row>
    <row r="42" spans="4:13" ht="75" customHeight="1">
      <c r="D42" s="13"/>
      <c r="E42" s="87"/>
      <c r="F42" s="87"/>
      <c r="G42" s="87"/>
      <c r="H42" s="87"/>
      <c r="I42" s="87"/>
      <c r="J42" s="87"/>
      <c r="K42" s="87"/>
      <c r="L42" s="87"/>
      <c r="M42" s="87"/>
    </row>
    <row r="43" spans="4:13" ht="11.5">
      <c r="D43" s="13"/>
    </row>
    <row r="44" spans="4:13" ht="36" customHeight="1">
      <c r="D44" s="13"/>
      <c r="E44" s="88" t="s">
        <v>75</v>
      </c>
      <c r="F44" s="88"/>
      <c r="G44" s="88"/>
      <c r="H44" s="88"/>
      <c r="I44" s="88"/>
      <c r="J44" s="88"/>
      <c r="K44" s="88"/>
      <c r="L44" s="88"/>
      <c r="M44" s="88"/>
    </row>
    <row r="45" spans="4:13" ht="11.5">
      <c r="D45" s="13"/>
      <c r="E45" s="84" t="s">
        <v>61</v>
      </c>
      <c r="F45" s="84"/>
      <c r="G45" s="84"/>
      <c r="H45" s="84"/>
      <c r="I45" s="84"/>
      <c r="J45" s="84"/>
      <c r="K45" s="84"/>
      <c r="L45" s="84"/>
      <c r="M45" s="84"/>
    </row>
    <row r="46" spans="4:13" ht="75" customHeight="1">
      <c r="D46" s="13"/>
      <c r="E46" s="87"/>
      <c r="F46" s="87"/>
      <c r="G46" s="87"/>
      <c r="H46" s="87"/>
      <c r="I46" s="87"/>
      <c r="J46" s="87"/>
      <c r="K46" s="87"/>
      <c r="L46" s="87"/>
      <c r="M46" s="87"/>
    </row>
    <row r="47" spans="4:13" ht="11.5">
      <c r="D47" s="13"/>
    </row>
    <row r="48" spans="4:13" ht="36" customHeight="1">
      <c r="D48" s="13"/>
      <c r="E48" s="88" t="s">
        <v>76</v>
      </c>
      <c r="F48" s="88"/>
      <c r="G48" s="88"/>
      <c r="H48" s="88"/>
      <c r="I48" s="88"/>
      <c r="J48" s="88"/>
      <c r="K48" s="88"/>
      <c r="L48" s="88"/>
      <c r="M48" s="88"/>
    </row>
    <row r="49" spans="4:13" ht="11.5">
      <c r="D49" s="13"/>
      <c r="E49" s="84" t="s">
        <v>61</v>
      </c>
      <c r="F49" s="84"/>
      <c r="G49" s="84"/>
      <c r="H49" s="84"/>
      <c r="I49" s="84"/>
      <c r="J49" s="84"/>
      <c r="K49" s="84"/>
      <c r="L49" s="84"/>
      <c r="M49" s="84"/>
    </row>
    <row r="50" spans="4:13" ht="75" customHeight="1">
      <c r="D50" s="13"/>
      <c r="E50" s="87"/>
      <c r="F50" s="87"/>
      <c r="G50" s="87"/>
      <c r="H50" s="87"/>
      <c r="I50" s="87"/>
      <c r="J50" s="87"/>
      <c r="K50" s="87"/>
      <c r="L50" s="87"/>
      <c r="M50" s="87"/>
    </row>
    <row r="52" spans="4:13" ht="11.5">
      <c r="D52" s="13" t="s">
        <v>77</v>
      </c>
      <c r="E52" t="s">
        <v>78</v>
      </c>
      <c r="G52" t="s">
        <v>79</v>
      </c>
    </row>
    <row r="53" spans="4:13">
      <c r="E53" s="2" t="s">
        <v>80</v>
      </c>
      <c r="G53" s="82" t="s">
        <v>81</v>
      </c>
      <c r="H53" s="83"/>
      <c r="I53" s="83"/>
      <c r="J53" s="83"/>
      <c r="K53" s="83"/>
    </row>
    <row r="55" spans="4:13">
      <c r="E55" t="s">
        <v>82</v>
      </c>
      <c r="G55" t="s">
        <v>79</v>
      </c>
    </row>
    <row r="56" spans="4:13">
      <c r="E56" s="2" t="s">
        <v>80</v>
      </c>
      <c r="G56" s="82" t="s">
        <v>81</v>
      </c>
      <c r="H56" s="83"/>
      <c r="I56" s="83"/>
      <c r="J56" s="83"/>
      <c r="K56" s="83"/>
    </row>
    <row r="58" spans="4:13">
      <c r="E58" t="s">
        <v>83</v>
      </c>
      <c r="G58" t="s">
        <v>79</v>
      </c>
    </row>
    <row r="59" spans="4:13">
      <c r="E59" s="2" t="s">
        <v>80</v>
      </c>
      <c r="G59" s="82" t="s">
        <v>81</v>
      </c>
      <c r="H59" s="83"/>
      <c r="I59" s="83"/>
      <c r="J59" s="83"/>
      <c r="K59" s="83"/>
    </row>
    <row r="61" spans="4:13">
      <c r="E61" t="s">
        <v>84</v>
      </c>
      <c r="G61" t="s">
        <v>79</v>
      </c>
    </row>
    <row r="62" spans="4:13">
      <c r="E62" s="2" t="s">
        <v>80</v>
      </c>
      <c r="G62" s="82" t="s">
        <v>81</v>
      </c>
      <c r="H62" s="83"/>
      <c r="I62" s="83"/>
      <c r="J62" s="83"/>
      <c r="K62" s="83"/>
    </row>
    <row r="64" spans="4:13">
      <c r="E64" t="s">
        <v>85</v>
      </c>
      <c r="G64" t="s">
        <v>79</v>
      </c>
    </row>
    <row r="65" spans="4:13">
      <c r="E65" s="2" t="s">
        <v>80</v>
      </c>
      <c r="G65" s="82" t="s">
        <v>81</v>
      </c>
      <c r="H65" s="83"/>
      <c r="I65" s="83"/>
      <c r="J65" s="83"/>
      <c r="K65" s="83"/>
    </row>
    <row r="67" spans="4:13">
      <c r="E67" t="s">
        <v>86</v>
      </c>
      <c r="G67" t="s">
        <v>79</v>
      </c>
    </row>
    <row r="68" spans="4:13">
      <c r="E68" s="2" t="s">
        <v>80</v>
      </c>
      <c r="G68" s="82" t="s">
        <v>81</v>
      </c>
      <c r="H68" s="83"/>
      <c r="I68" s="83"/>
      <c r="J68" s="83"/>
      <c r="K68" s="83"/>
    </row>
    <row r="70" spans="4:13">
      <c r="E70" t="s">
        <v>87</v>
      </c>
      <c r="G70" t="s">
        <v>79</v>
      </c>
    </row>
    <row r="71" spans="4:13">
      <c r="E71" s="2" t="s">
        <v>80</v>
      </c>
      <c r="G71" s="82" t="s">
        <v>81</v>
      </c>
      <c r="H71" s="83"/>
      <c r="I71" s="83"/>
      <c r="J71" s="83"/>
      <c r="K71" s="83"/>
    </row>
    <row r="73" spans="4:13">
      <c r="E73" t="s">
        <v>88</v>
      </c>
      <c r="G73" t="s">
        <v>79</v>
      </c>
    </row>
    <row r="74" spans="4:13">
      <c r="E74" s="2" t="s">
        <v>80</v>
      </c>
      <c r="G74" s="82" t="s">
        <v>81</v>
      </c>
      <c r="H74" s="83"/>
      <c r="I74" s="83"/>
      <c r="J74" s="83"/>
      <c r="K74" s="83"/>
    </row>
    <row r="77" spans="4:13" ht="11.5">
      <c r="D77" s="13" t="s">
        <v>89</v>
      </c>
      <c r="E77" t="s">
        <v>90</v>
      </c>
    </row>
    <row r="78" spans="4:13" ht="11.5">
      <c r="D78" s="13"/>
      <c r="E78" s="84" t="s">
        <v>61</v>
      </c>
      <c r="F78" s="84"/>
      <c r="G78" s="84"/>
      <c r="H78" s="84"/>
      <c r="I78" s="84"/>
      <c r="J78" s="84"/>
      <c r="K78" s="84"/>
      <c r="L78" s="84"/>
      <c r="M78" s="84"/>
    </row>
    <row r="79" spans="4:13" ht="75" customHeight="1">
      <c r="D79" s="13"/>
      <c r="E79" s="85"/>
      <c r="F79" s="86"/>
      <c r="G79" s="86"/>
      <c r="H79" s="86"/>
      <c r="I79" s="86"/>
      <c r="J79" s="86"/>
      <c r="K79" s="86"/>
      <c r="L79" s="86"/>
      <c r="M79" s="86"/>
    </row>
  </sheetData>
  <mergeCells count="35">
    <mergeCell ref="E13:M13"/>
    <mergeCell ref="E14:M14"/>
    <mergeCell ref="E15:M15"/>
    <mergeCell ref="E17:M17"/>
    <mergeCell ref="E18:M18"/>
    <mergeCell ref="E79:M79"/>
    <mergeCell ref="E19:M19"/>
    <mergeCell ref="E41:M41"/>
    <mergeCell ref="E21:M21"/>
    <mergeCell ref="E22:M22"/>
    <mergeCell ref="E23:M23"/>
    <mergeCell ref="E25:M25"/>
    <mergeCell ref="E26:M26"/>
    <mergeCell ref="E27:M27"/>
    <mergeCell ref="E31:M31"/>
    <mergeCell ref="E36:M36"/>
    <mergeCell ref="E37:M37"/>
    <mergeCell ref="E38:M38"/>
    <mergeCell ref="E40:M40"/>
    <mergeCell ref="E50:M50"/>
    <mergeCell ref="E78:M78"/>
    <mergeCell ref="E42:M42"/>
    <mergeCell ref="E44:M44"/>
    <mergeCell ref="E45:M45"/>
    <mergeCell ref="E46:M46"/>
    <mergeCell ref="E48:M48"/>
    <mergeCell ref="G65:K65"/>
    <mergeCell ref="G68:K68"/>
    <mergeCell ref="G71:K71"/>
    <mergeCell ref="G74:K74"/>
    <mergeCell ref="E49:M49"/>
    <mergeCell ref="G53:K53"/>
    <mergeCell ref="G56:K56"/>
    <mergeCell ref="G59:K59"/>
    <mergeCell ref="G62:K62"/>
  </mergeCells>
  <conditionalFormatting sqref="E5">
    <cfRule type="cellIs" dxfId="0" priority="1" operator="equal">
      <formula>"Maak een keuze"</formula>
    </cfRule>
  </conditionalFormatting>
  <hyperlinks>
    <hyperlink ref="AD26" r:id="rId1" xr:uid="{1347B2EA-4E12-4D8A-9F54-74910A367EF7}"/>
  </hyperlinks>
  <pageMargins left="0.7" right="0.7" top="0.75" bottom="0.75" header="0.3" footer="0.3"/>
  <pageSetup paperSize="9" orientation="portrait" r:id="rId2"/>
  <drawing r:id="rId3"/>
  <extLst>
    <ext xmlns:x14="http://schemas.microsoft.com/office/spreadsheetml/2009/9/main" uri="{CCE6A557-97BC-4b89-ADB6-D9C93CAAB3DF}">
      <x14:dataValidations xmlns:xm="http://schemas.microsoft.com/office/excel/2006/main" disablePrompts="1" count="3">
        <x14:dataValidation type="list" allowBlank="1" showInputMessage="1" showErrorMessage="1" xr:uid="{912C96D0-5648-4F85-9A6E-80F89B020C12}">
          <x14:formula1>
            <xm:f>Dropdowns!$C$10:$C$12</xm:f>
          </x14:formula1>
          <xm:sqref>E5</xm:sqref>
        </x14:dataValidation>
        <x14:dataValidation type="list" allowBlank="1" showInputMessage="1" showErrorMessage="1" xr:uid="{2790085B-BC76-45F2-B8A3-BE63C200228C}">
          <x14:formula1>
            <xm:f>Dropdowns!$C$15:$C$18</xm:f>
          </x14:formula1>
          <xm:sqref>E8</xm:sqref>
        </x14:dataValidation>
        <x14:dataValidation type="list" allowBlank="1" showInputMessage="1" showErrorMessage="1" xr:uid="{4186C0D4-AB55-43C4-A6DB-EDBBF07BDDF8}">
          <x14:formula1>
            <xm:f>Dropdowns!$C$31:$C$34</xm:f>
          </x14:formula1>
          <xm:sqref>E53 E56 E59 E62 E65 E68 E71 E74</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58947E-0CCC-4E3B-99A8-94D817360AAC}">
  <sheetPr>
    <tabColor theme="3"/>
  </sheetPr>
  <dimension ref="B2:X58"/>
  <sheetViews>
    <sheetView tabSelected="1" topLeftCell="C36" workbookViewId="0">
      <selection activeCell="G47" sqref="G47"/>
    </sheetView>
  </sheetViews>
  <sheetFormatPr defaultRowHeight="10"/>
  <cols>
    <col min="1" max="3" width="4.109375" customWidth="1"/>
    <col min="4" max="4" width="23.77734375" customWidth="1"/>
    <col min="5" max="5" width="37.77734375" customWidth="1"/>
    <col min="6" max="6" width="9.77734375" customWidth="1"/>
    <col min="7" max="7" width="61.44140625" customWidth="1"/>
    <col min="8" max="8" width="62" customWidth="1"/>
    <col min="9" max="9" width="0.77734375" style="21" customWidth="1"/>
    <col min="10" max="10" width="2" style="22" customWidth="1"/>
    <col min="11" max="11" width="31.77734375" customWidth="1"/>
    <col min="12" max="12" width="35.44140625" customWidth="1"/>
    <col min="13" max="13" width="38.109375" customWidth="1"/>
  </cols>
  <sheetData>
    <row r="2" spans="2:24" ht="20.5" thickBot="1">
      <c r="B2" s="10" t="s">
        <v>93</v>
      </c>
      <c r="C2" s="10"/>
      <c r="D2" s="10"/>
      <c r="E2" s="10"/>
      <c r="F2" s="10"/>
      <c r="G2" s="10"/>
      <c r="H2" s="10"/>
      <c r="I2" s="19"/>
      <c r="J2" s="20"/>
      <c r="K2" s="10" t="s">
        <v>94</v>
      </c>
      <c r="L2" s="10"/>
      <c r="M2" s="10"/>
      <c r="N2" s="10"/>
      <c r="O2" s="10"/>
      <c r="P2" s="10"/>
      <c r="Q2" s="10"/>
      <c r="R2" s="10"/>
      <c r="S2" s="10"/>
      <c r="T2" s="10"/>
      <c r="U2" s="10"/>
      <c r="V2" s="10"/>
      <c r="W2" s="10"/>
      <c r="X2" s="10"/>
    </row>
    <row r="3" spans="2:24" ht="10.5" thickTop="1"/>
    <row r="4" spans="2:24">
      <c r="D4" s="11"/>
    </row>
    <row r="6" spans="2:24" ht="15.5" thickBot="1">
      <c r="D6" s="24" t="s">
        <v>95</v>
      </c>
      <c r="E6" s="24"/>
      <c r="F6" s="24"/>
      <c r="G6" s="24"/>
      <c r="H6" s="24"/>
      <c r="I6" s="25"/>
      <c r="J6" s="26"/>
      <c r="K6" s="24"/>
      <c r="L6" s="24"/>
      <c r="M6" s="24"/>
      <c r="N6" s="24"/>
      <c r="O6" s="24"/>
      <c r="P6" s="24"/>
      <c r="Q6" s="24"/>
      <c r="R6" s="24"/>
      <c r="S6" s="24"/>
      <c r="T6" s="24"/>
      <c r="U6" s="24"/>
      <c r="V6" s="24"/>
      <c r="W6" s="24"/>
      <c r="X6" s="24"/>
    </row>
    <row r="8" spans="2:24" ht="16" customHeight="1" thickBot="1">
      <c r="D8" s="24" t="s">
        <v>55</v>
      </c>
      <c r="E8" s="88" t="s">
        <v>96</v>
      </c>
      <c r="F8" s="88"/>
      <c r="G8" s="88"/>
      <c r="H8" s="88"/>
      <c r="K8" s="27" t="s">
        <v>97</v>
      </c>
    </row>
    <row r="9" spans="2:24">
      <c r="E9" s="88"/>
      <c r="F9" s="88"/>
      <c r="G9" s="88"/>
      <c r="H9" s="88"/>
    </row>
    <row r="10" spans="2:24">
      <c r="E10" s="88"/>
      <c r="F10" s="88"/>
      <c r="G10" s="88"/>
      <c r="H10" s="88"/>
    </row>
    <row r="11" spans="2:24">
      <c r="E11" s="88"/>
      <c r="F11" s="88"/>
      <c r="G11" s="88"/>
      <c r="H11" s="88"/>
    </row>
    <row r="13" spans="2:24" ht="15.5" thickBot="1">
      <c r="D13" s="24" t="s">
        <v>58</v>
      </c>
      <c r="E13" t="s">
        <v>98</v>
      </c>
    </row>
    <row r="15" spans="2:24" ht="11" thickBot="1">
      <c r="E15" s="28" t="s">
        <v>99</v>
      </c>
      <c r="F15" s="28" t="s">
        <v>100</v>
      </c>
      <c r="G15" s="28" t="s">
        <v>3</v>
      </c>
      <c r="H15" s="28" t="s">
        <v>94</v>
      </c>
    </row>
    <row r="16" spans="2:24" ht="50.5" thickTop="1">
      <c r="E16" s="29" t="s">
        <v>101</v>
      </c>
      <c r="F16" s="30" t="s">
        <v>102</v>
      </c>
      <c r="G16" s="30" t="s">
        <v>103</v>
      </c>
      <c r="H16" s="31" t="s">
        <v>104</v>
      </c>
    </row>
    <row r="17" spans="4:8" ht="40">
      <c r="E17" s="32" t="s">
        <v>105</v>
      </c>
      <c r="F17" s="33" t="s">
        <v>106</v>
      </c>
      <c r="G17" s="33" t="s">
        <v>107</v>
      </c>
      <c r="H17" s="34" t="s">
        <v>108</v>
      </c>
    </row>
    <row r="18" spans="4:8" ht="20">
      <c r="E18" s="32" t="s">
        <v>27</v>
      </c>
      <c r="F18" s="33" t="s">
        <v>109</v>
      </c>
      <c r="G18" s="33" t="s">
        <v>110</v>
      </c>
      <c r="H18" s="34" t="s">
        <v>111</v>
      </c>
    </row>
    <row r="19" spans="4:8" ht="20">
      <c r="E19" s="32" t="s">
        <v>92</v>
      </c>
      <c r="F19" s="33" t="s">
        <v>109</v>
      </c>
      <c r="G19" s="33" t="s">
        <v>112</v>
      </c>
      <c r="H19" s="34" t="s">
        <v>113</v>
      </c>
    </row>
    <row r="20" spans="4:8" ht="20">
      <c r="E20" s="32" t="s">
        <v>114</v>
      </c>
      <c r="F20" s="33" t="s">
        <v>109</v>
      </c>
      <c r="G20" s="33" t="s">
        <v>115</v>
      </c>
      <c r="H20" s="34" t="s">
        <v>111</v>
      </c>
    </row>
    <row r="21" spans="4:8">
      <c r="E21" s="35" t="s">
        <v>116</v>
      </c>
      <c r="F21" s="36" t="s">
        <v>109</v>
      </c>
      <c r="G21" s="36" t="s">
        <v>117</v>
      </c>
      <c r="H21" s="37" t="s">
        <v>113</v>
      </c>
    </row>
    <row r="22" spans="4:8" ht="11.5">
      <c r="E22" s="38"/>
      <c r="F22" s="38"/>
      <c r="G22" s="38"/>
      <c r="H22" s="38"/>
    </row>
    <row r="23" spans="4:8" ht="10.5">
      <c r="D23" s="8" t="s">
        <v>118</v>
      </c>
      <c r="E23" s="8" t="s">
        <v>119</v>
      </c>
    </row>
    <row r="24" spans="4:8">
      <c r="E24" s="88" t="s">
        <v>120</v>
      </c>
      <c r="F24" s="95"/>
      <c r="G24" s="95"/>
      <c r="H24" s="95"/>
    </row>
    <row r="25" spans="4:8">
      <c r="E25" s="95"/>
      <c r="F25" s="95"/>
      <c r="G25" s="95"/>
      <c r="H25" s="95"/>
    </row>
    <row r="26" spans="4:8">
      <c r="E26" s="95"/>
      <c r="F26" s="95"/>
      <c r="G26" s="95"/>
      <c r="H26" s="95"/>
    </row>
    <row r="27" spans="4:8" ht="40" customHeight="1">
      <c r="E27" s="95"/>
      <c r="F27" s="95"/>
      <c r="G27" s="95"/>
      <c r="H27" s="95"/>
    </row>
    <row r="29" spans="4:8" ht="10.5">
      <c r="D29" s="8" t="s">
        <v>121</v>
      </c>
      <c r="E29" s="8" t="s">
        <v>122</v>
      </c>
    </row>
    <row r="30" spans="4:8">
      <c r="E30" s="88" t="s">
        <v>123</v>
      </c>
      <c r="F30" s="95"/>
      <c r="G30" s="95"/>
      <c r="H30" s="95"/>
    </row>
    <row r="31" spans="4:8">
      <c r="E31" s="95"/>
      <c r="F31" s="95"/>
      <c r="G31" s="95"/>
      <c r="H31" s="95"/>
    </row>
    <row r="32" spans="4:8">
      <c r="E32" s="95"/>
      <c r="F32" s="95"/>
      <c r="G32" s="95"/>
      <c r="H32" s="95"/>
    </row>
    <row r="33" spans="4:11">
      <c r="E33" s="95"/>
      <c r="F33" s="95"/>
      <c r="G33" s="95"/>
      <c r="H33" s="95"/>
    </row>
    <row r="34" spans="4:11" ht="147" customHeight="1">
      <c r="E34" s="95"/>
      <c r="F34" s="95"/>
      <c r="G34" s="95"/>
      <c r="H34" s="95"/>
    </row>
    <row r="35" spans="4:11" ht="11.15" customHeight="1"/>
    <row r="36" spans="4:11" ht="12" customHeight="1">
      <c r="D36" s="8" t="s">
        <v>124</v>
      </c>
      <c r="E36" s="8" t="s">
        <v>125</v>
      </c>
    </row>
    <row r="37" spans="4:11" ht="10" customHeight="1">
      <c r="E37" s="88" t="s">
        <v>126</v>
      </c>
      <c r="F37" s="95"/>
      <c r="G37" s="95"/>
      <c r="H37" s="95"/>
    </row>
    <row r="38" spans="4:11">
      <c r="E38" s="95"/>
      <c r="F38" s="95"/>
      <c r="G38" s="95"/>
      <c r="H38" s="95"/>
    </row>
    <row r="39" spans="4:11">
      <c r="E39" s="95"/>
      <c r="F39" s="95"/>
      <c r="G39" s="95"/>
      <c r="H39" s="95"/>
    </row>
    <row r="40" spans="4:11" ht="80.5" customHeight="1">
      <c r="E40" s="95"/>
      <c r="F40" s="95"/>
      <c r="G40" s="95"/>
      <c r="H40" s="95"/>
    </row>
    <row r="41" spans="4:11">
      <c r="K41" t="s">
        <v>127</v>
      </c>
    </row>
    <row r="43" spans="4:11" ht="15">
      <c r="D43" s="39" t="s">
        <v>128</v>
      </c>
      <c r="E43" s="39" t="s">
        <v>129</v>
      </c>
      <c r="F43" s="39"/>
      <c r="G43" s="39"/>
      <c r="H43" s="39"/>
    </row>
    <row r="44" spans="4:11" ht="15">
      <c r="D44" s="39"/>
      <c r="E44" t="s">
        <v>130</v>
      </c>
      <c r="F44" s="39"/>
      <c r="G44" s="39"/>
      <c r="H44" s="39"/>
    </row>
    <row r="45" spans="4:11" ht="11" thickBot="1">
      <c r="E45" s="96" t="s">
        <v>131</v>
      </c>
      <c r="F45" s="97"/>
      <c r="G45" s="28" t="s">
        <v>132</v>
      </c>
      <c r="H45" s="28" t="s">
        <v>6</v>
      </c>
    </row>
    <row r="46" spans="4:11" ht="10.5" thickTop="1">
      <c r="E46" s="98" t="s">
        <v>133</v>
      </c>
      <c r="F46" s="99"/>
      <c r="G46" s="70" t="s">
        <v>287</v>
      </c>
      <c r="H46" s="70"/>
    </row>
    <row r="47" spans="4:11">
      <c r="E47" s="93" t="s">
        <v>14</v>
      </c>
      <c r="F47" s="94"/>
      <c r="G47" s="70" t="s">
        <v>134</v>
      </c>
      <c r="H47" s="70" t="s">
        <v>134</v>
      </c>
    </row>
    <row r="48" spans="4:11">
      <c r="E48" s="93" t="s">
        <v>15</v>
      </c>
      <c r="F48" s="94"/>
      <c r="G48" s="70" t="s">
        <v>134</v>
      </c>
      <c r="H48" s="70" t="s">
        <v>134</v>
      </c>
    </row>
    <row r="50" spans="5:8">
      <c r="E50" t="s">
        <v>135</v>
      </c>
    </row>
    <row r="51" spans="5:8" ht="11" thickBot="1">
      <c r="E51" s="28" t="s">
        <v>99</v>
      </c>
      <c r="F51" s="28" t="s">
        <v>136</v>
      </c>
      <c r="G51" s="28" t="s">
        <v>6</v>
      </c>
      <c r="H51" s="28" t="s">
        <v>137</v>
      </c>
    </row>
    <row r="52" spans="5:8">
      <c r="E52" s="35" t="s">
        <v>101</v>
      </c>
      <c r="F52" s="40">
        <v>0</v>
      </c>
      <c r="G52" s="23"/>
      <c r="H52" s="23"/>
    </row>
    <row r="53" spans="5:8">
      <c r="E53" s="35" t="s">
        <v>105</v>
      </c>
      <c r="F53" s="40">
        <v>0</v>
      </c>
      <c r="G53" s="23"/>
      <c r="H53" s="23"/>
    </row>
    <row r="54" spans="5:8">
      <c r="E54" s="35" t="s">
        <v>27</v>
      </c>
      <c r="F54" s="40">
        <v>0</v>
      </c>
      <c r="G54" s="23"/>
      <c r="H54" s="23"/>
    </row>
    <row r="55" spans="5:8">
      <c r="E55" s="35" t="s">
        <v>92</v>
      </c>
      <c r="F55" s="40">
        <v>0</v>
      </c>
      <c r="G55" s="23"/>
      <c r="H55" s="23"/>
    </row>
    <row r="56" spans="5:8">
      <c r="E56" s="35" t="s">
        <v>138</v>
      </c>
      <c r="F56" s="40">
        <v>0</v>
      </c>
      <c r="G56" s="23"/>
      <c r="H56" s="23"/>
    </row>
    <row r="57" spans="5:8">
      <c r="E57" s="35" t="s">
        <v>116</v>
      </c>
      <c r="F57" s="40">
        <v>1</v>
      </c>
      <c r="G57" s="23"/>
      <c r="H57" s="23" t="s">
        <v>286</v>
      </c>
    </row>
    <row r="58" spans="5:8" ht="10.5">
      <c r="E58" s="41" t="s">
        <v>139</v>
      </c>
      <c r="F58" s="42">
        <f>SUM(F54:F57)</f>
        <v>1</v>
      </c>
      <c r="G58" s="43" t="s">
        <v>140</v>
      </c>
      <c r="H58" s="43"/>
    </row>
  </sheetData>
  <mergeCells count="8">
    <mergeCell ref="E47:F47"/>
    <mergeCell ref="E48:F48"/>
    <mergeCell ref="E8:H11"/>
    <mergeCell ref="E24:H27"/>
    <mergeCell ref="E30:H34"/>
    <mergeCell ref="E37:H40"/>
    <mergeCell ref="E45:F45"/>
    <mergeCell ref="E46:F46"/>
  </mergeCells>
  <pageMargins left="0.7" right="0.7" top="0.75" bottom="0.75"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EBCB23-4F3F-42F6-97F9-0F9F1D3F4AF0}">
  <sheetPr>
    <tabColor theme="3"/>
  </sheetPr>
  <dimension ref="A2:R36"/>
  <sheetViews>
    <sheetView topLeftCell="A6" workbookViewId="0">
      <selection activeCell="E26" sqref="E26"/>
    </sheetView>
  </sheetViews>
  <sheetFormatPr defaultRowHeight="10"/>
  <cols>
    <col min="1" max="2" width="4.109375" customWidth="1"/>
    <col min="3" max="3" width="11.109375" customWidth="1"/>
    <col min="4" max="4" width="39" customWidth="1"/>
    <col min="5" max="5" width="20.109375" customWidth="1"/>
    <col min="6" max="6" width="86.77734375" customWidth="1"/>
    <col min="7" max="7" width="63.109375" customWidth="1"/>
    <col min="8" max="8" width="1.109375" style="21" customWidth="1"/>
    <col min="9" max="9" width="2.77734375" style="22" customWidth="1"/>
    <col min="10" max="10" width="73.77734375" customWidth="1"/>
    <col min="11" max="11" width="23.109375" customWidth="1"/>
    <col min="12" max="12" width="67.77734375" customWidth="1"/>
  </cols>
  <sheetData>
    <row r="2" spans="2:18" ht="20.5" thickBot="1">
      <c r="B2" s="10" t="s">
        <v>141</v>
      </c>
      <c r="C2" s="10"/>
      <c r="D2" s="10"/>
      <c r="E2" s="10"/>
      <c r="F2" s="10"/>
      <c r="G2" s="10"/>
      <c r="H2" s="19"/>
      <c r="I2" s="20"/>
      <c r="J2" s="10" t="s">
        <v>94</v>
      </c>
      <c r="K2" s="10"/>
      <c r="L2" s="10"/>
      <c r="M2" s="10"/>
      <c r="N2" s="10"/>
      <c r="O2" s="10"/>
      <c r="P2" s="10"/>
      <c r="Q2" s="10"/>
      <c r="R2" s="10"/>
    </row>
    <row r="3" spans="2:18" ht="10.5" thickTop="1"/>
    <row r="5" spans="2:18" ht="15.5" thickBot="1">
      <c r="D5" s="24" t="s">
        <v>142</v>
      </c>
      <c r="E5" s="24"/>
      <c r="F5" s="24"/>
      <c r="G5" s="24"/>
    </row>
    <row r="7" spans="2:18">
      <c r="D7" s="100" t="s">
        <v>143</v>
      </c>
      <c r="E7" s="100"/>
      <c r="F7" s="100"/>
    </row>
    <row r="8" spans="2:18">
      <c r="C8" s="44"/>
      <c r="D8" s="100"/>
      <c r="E8" s="100"/>
      <c r="F8" s="100"/>
    </row>
    <row r="9" spans="2:18" ht="15.5" thickBot="1">
      <c r="C9" s="24" t="s">
        <v>144</v>
      </c>
      <c r="D9" s="45" t="s">
        <v>145</v>
      </c>
      <c r="E9" s="45"/>
      <c r="F9" s="45"/>
      <c r="J9" s="46" t="s">
        <v>146</v>
      </c>
      <c r="K9" s="45"/>
      <c r="L9" s="45"/>
    </row>
    <row r="10" spans="2:18" ht="11" thickBot="1">
      <c r="D10" s="47" t="s">
        <v>3</v>
      </c>
      <c r="E10" s="47" t="s">
        <v>147</v>
      </c>
      <c r="F10" s="47" t="s">
        <v>148</v>
      </c>
      <c r="J10" s="47" t="s">
        <v>3</v>
      </c>
      <c r="K10" s="47" t="s">
        <v>147</v>
      </c>
      <c r="L10" s="47" t="s">
        <v>148</v>
      </c>
    </row>
    <row r="11" spans="2:18" ht="11" thickTop="1">
      <c r="D11" s="35" t="s">
        <v>149</v>
      </c>
      <c r="E11" s="48">
        <f>'SP 1 Verdeling EOL'!F53</f>
        <v>0</v>
      </c>
      <c r="F11" s="49" t="s">
        <v>150</v>
      </c>
      <c r="J11" s="35" t="s">
        <v>149</v>
      </c>
      <c r="K11" s="48" t="s">
        <v>147</v>
      </c>
      <c r="L11" s="49" t="s">
        <v>150</v>
      </c>
    </row>
    <row r="12" spans="2:18" ht="20">
      <c r="D12" s="35" t="s">
        <v>151</v>
      </c>
      <c r="E12" s="48">
        <f>'SP 1 Verdeling EOL'!F54</f>
        <v>0</v>
      </c>
      <c r="F12" s="50" t="s">
        <v>150</v>
      </c>
      <c r="J12" s="35" t="s">
        <v>151</v>
      </c>
      <c r="K12" s="48">
        <v>0</v>
      </c>
      <c r="L12" s="50" t="s">
        <v>150</v>
      </c>
    </row>
    <row r="13" spans="2:18" ht="20">
      <c r="D13" s="35" t="s">
        <v>152</v>
      </c>
      <c r="E13" s="48">
        <f>'SP 1 Verdeling EOL'!F55</f>
        <v>0</v>
      </c>
      <c r="F13" s="50" t="s">
        <v>150</v>
      </c>
      <c r="J13" s="35" t="s">
        <v>152</v>
      </c>
      <c r="K13" s="48">
        <v>0.5</v>
      </c>
      <c r="L13" s="50" t="s">
        <v>150</v>
      </c>
    </row>
    <row r="14" spans="2:18" ht="20">
      <c r="D14" s="35" t="s">
        <v>153</v>
      </c>
      <c r="E14" s="48">
        <f>'SP 1 Verdeling EOL'!F56</f>
        <v>0</v>
      </c>
      <c r="F14" s="50" t="s">
        <v>150</v>
      </c>
      <c r="J14" s="35" t="s">
        <v>153</v>
      </c>
      <c r="K14" s="48">
        <v>0.48</v>
      </c>
      <c r="L14" s="50" t="s">
        <v>150</v>
      </c>
    </row>
    <row r="15" spans="2:18" ht="20">
      <c r="D15" s="35" t="s">
        <v>154</v>
      </c>
      <c r="E15" s="48">
        <f>'SP 1 Verdeling EOL'!F57</f>
        <v>1</v>
      </c>
      <c r="F15" s="50" t="s">
        <v>150</v>
      </c>
      <c r="J15" s="35" t="s">
        <v>154</v>
      </c>
      <c r="K15" s="48">
        <v>0</v>
      </c>
      <c r="L15" s="50" t="s">
        <v>150</v>
      </c>
    </row>
    <row r="16" spans="2:18" ht="10.5">
      <c r="D16" s="4" t="s">
        <v>155</v>
      </c>
      <c r="E16" s="51">
        <f>SUM(E11:E15)</f>
        <v>1</v>
      </c>
      <c r="F16" s="35" t="s">
        <v>156</v>
      </c>
      <c r="J16" s="4" t="s">
        <v>155</v>
      </c>
      <c r="K16" s="51">
        <v>0.02</v>
      </c>
      <c r="L16" s="35" t="s">
        <v>156</v>
      </c>
    </row>
    <row r="17" spans="1:12">
      <c r="K17">
        <v>1</v>
      </c>
    </row>
    <row r="18" spans="1:12" ht="10" customHeight="1">
      <c r="D18" s="101" t="s">
        <v>157</v>
      </c>
      <c r="E18" s="101"/>
      <c r="F18" s="101"/>
      <c r="J18" s="101"/>
      <c r="K18" s="101"/>
      <c r="L18" s="101"/>
    </row>
    <row r="19" spans="1:12" ht="36" customHeight="1">
      <c r="D19" s="101"/>
      <c r="E19" s="101"/>
      <c r="F19" s="101"/>
      <c r="J19" s="101"/>
      <c r="K19" s="101"/>
      <c r="L19" s="101"/>
    </row>
    <row r="21" spans="1:12" ht="11" thickBot="1">
      <c r="D21" s="47" t="s">
        <v>158</v>
      </c>
      <c r="E21" s="47" t="s">
        <v>159</v>
      </c>
      <c r="F21" s="47" t="s">
        <v>160</v>
      </c>
      <c r="G21" s="47" t="s">
        <v>161</v>
      </c>
      <c r="J21" s="47" t="s">
        <v>158</v>
      </c>
      <c r="K21" s="47" t="s">
        <v>159</v>
      </c>
      <c r="L21" s="47" t="s">
        <v>160</v>
      </c>
    </row>
    <row r="22" spans="1:12" ht="10.5" thickTop="1">
      <c r="D22" s="35" t="s">
        <v>162</v>
      </c>
      <c r="E22" s="52">
        <v>0</v>
      </c>
      <c r="F22" s="52" t="s">
        <v>163</v>
      </c>
      <c r="G22" s="52"/>
      <c r="J22" s="35" t="s">
        <v>162</v>
      </c>
      <c r="K22" s="52">
        <v>0.04</v>
      </c>
      <c r="L22" s="52" t="s">
        <v>164</v>
      </c>
    </row>
    <row r="23" spans="1:12" ht="10.5" customHeight="1">
      <c r="D23" s="35" t="s">
        <v>165</v>
      </c>
      <c r="E23" s="52">
        <v>0</v>
      </c>
      <c r="F23" s="52" t="s">
        <v>163</v>
      </c>
      <c r="G23" s="52"/>
      <c r="J23" s="35" t="s">
        <v>165</v>
      </c>
      <c r="K23" s="52">
        <v>0</v>
      </c>
      <c r="L23" s="52" t="s">
        <v>166</v>
      </c>
    </row>
    <row r="24" spans="1:12">
      <c r="D24" s="35" t="s">
        <v>167</v>
      </c>
      <c r="E24" s="52">
        <v>0</v>
      </c>
      <c r="F24" s="52" t="s">
        <v>163</v>
      </c>
      <c r="G24" s="52"/>
      <c r="J24" s="35" t="s">
        <v>167</v>
      </c>
      <c r="K24" s="52">
        <v>0.01</v>
      </c>
      <c r="L24" s="52" t="s">
        <v>168</v>
      </c>
    </row>
    <row r="25" spans="1:12">
      <c r="D25" s="35" t="s">
        <v>169</v>
      </c>
      <c r="E25" s="52">
        <v>0</v>
      </c>
      <c r="F25" s="52" t="s">
        <v>163</v>
      </c>
      <c r="G25" s="52"/>
      <c r="J25" s="35" t="s">
        <v>169</v>
      </c>
      <c r="K25" s="52">
        <v>0</v>
      </c>
      <c r="L25" s="52" t="s">
        <v>166</v>
      </c>
    </row>
    <row r="26" spans="1:12">
      <c r="D26" s="35" t="s">
        <v>170</v>
      </c>
      <c r="E26" s="52">
        <v>0</v>
      </c>
      <c r="F26" s="52" t="s">
        <v>163</v>
      </c>
      <c r="G26" s="52" t="s">
        <v>282</v>
      </c>
      <c r="J26" s="35" t="s">
        <v>170</v>
      </c>
      <c r="K26" s="52">
        <v>0.01</v>
      </c>
      <c r="L26" s="52" t="s">
        <v>171</v>
      </c>
    </row>
    <row r="27" spans="1:12" ht="10" customHeight="1">
      <c r="A27" t="s">
        <v>172</v>
      </c>
      <c r="D27" s="35" t="s">
        <v>173</v>
      </c>
      <c r="E27" s="52">
        <v>0</v>
      </c>
      <c r="F27" s="52" t="s">
        <v>174</v>
      </c>
      <c r="G27" s="52"/>
      <c r="J27" s="35" t="s">
        <v>173</v>
      </c>
      <c r="K27" s="52">
        <v>0</v>
      </c>
      <c r="L27" s="52" t="s">
        <v>175</v>
      </c>
    </row>
    <row r="29" spans="1:12" ht="15.5" thickBot="1">
      <c r="D29" s="45" t="s">
        <v>176</v>
      </c>
      <c r="E29" s="45"/>
      <c r="F29" s="45"/>
      <c r="J29" s="45" t="s">
        <v>176</v>
      </c>
      <c r="K29" s="45"/>
      <c r="L29" s="45"/>
    </row>
    <row r="30" spans="1:12" ht="11" thickBot="1">
      <c r="D30" s="47" t="s">
        <v>3</v>
      </c>
      <c r="E30" s="47" t="s">
        <v>177</v>
      </c>
      <c r="F30" s="47" t="s">
        <v>178</v>
      </c>
      <c r="J30" s="47" t="s">
        <v>3</v>
      </c>
      <c r="K30" s="47" t="s">
        <v>177</v>
      </c>
      <c r="L30" s="47" t="s">
        <v>178</v>
      </c>
    </row>
    <row r="31" spans="1:12" ht="11" thickTop="1">
      <c r="D31" s="35" t="s">
        <v>179</v>
      </c>
      <c r="E31" s="48">
        <f>E11</f>
        <v>0</v>
      </c>
      <c r="F31" s="50" t="s">
        <v>180</v>
      </c>
      <c r="J31" s="35" t="s">
        <v>179</v>
      </c>
      <c r="K31" s="48">
        <v>0</v>
      </c>
      <c r="L31" s="50" t="s">
        <v>180</v>
      </c>
    </row>
    <row r="32" spans="1:12" ht="10.5">
      <c r="D32" s="35" t="s">
        <v>181</v>
      </c>
      <c r="E32" s="48">
        <f>E12*(1-E22-E23-E24)</f>
        <v>0</v>
      </c>
      <c r="F32" s="50" t="s">
        <v>182</v>
      </c>
      <c r="J32" s="35" t="s">
        <v>181</v>
      </c>
      <c r="K32" s="48">
        <v>0.47499999999999998</v>
      </c>
      <c r="L32" s="50" t="s">
        <v>182</v>
      </c>
    </row>
    <row r="33" spans="4:12" ht="30">
      <c r="D33" s="35" t="s">
        <v>183</v>
      </c>
      <c r="E33" s="48">
        <f>E13*(1-E25-E26)+E12*E22-E12*E22*E25</f>
        <v>0</v>
      </c>
      <c r="F33" s="53" t="s">
        <v>184</v>
      </c>
      <c r="J33" s="35" t="s">
        <v>183</v>
      </c>
      <c r="K33" s="48">
        <v>0.49519999999999997</v>
      </c>
      <c r="L33" s="53" t="s">
        <v>184</v>
      </c>
    </row>
    <row r="34" spans="4:12" ht="60">
      <c r="D34" s="35" t="s">
        <v>185</v>
      </c>
      <c r="E34" s="48">
        <f>E14*(1-E27)+E12*E23+E13*E25+E12*E22*E25-E12*E22*E25*E27-E13*E25*E27</f>
        <v>0</v>
      </c>
      <c r="F34" s="53" t="s">
        <v>186</v>
      </c>
      <c r="J34" s="35" t="s">
        <v>185</v>
      </c>
      <c r="K34" s="48">
        <v>0</v>
      </c>
      <c r="L34" s="53" t="s">
        <v>186</v>
      </c>
    </row>
    <row r="35" spans="4:12" ht="60">
      <c r="D35" s="35" t="s">
        <v>187</v>
      </c>
      <c r="E35" s="48">
        <f>E15+E12*E24+E13*E26+E14*E27+E12*E22*E25*E27+E13*E25*E27</f>
        <v>1</v>
      </c>
      <c r="F35" s="54" t="s">
        <v>188</v>
      </c>
      <c r="J35" s="35" t="s">
        <v>187</v>
      </c>
      <c r="K35" s="48">
        <v>2.98E-2</v>
      </c>
      <c r="L35" s="54" t="s">
        <v>188</v>
      </c>
    </row>
    <row r="36" spans="4:12" ht="10.5">
      <c r="D36" s="4" t="s">
        <v>189</v>
      </c>
      <c r="E36" s="51">
        <f>SUM(E31:E35)</f>
        <v>1</v>
      </c>
      <c r="F36" s="4"/>
      <c r="J36" s="4" t="s">
        <v>189</v>
      </c>
      <c r="K36" s="51">
        <v>1</v>
      </c>
      <c r="L36" s="4"/>
    </row>
  </sheetData>
  <mergeCells count="3">
    <mergeCell ref="D7:F8"/>
    <mergeCell ref="D18:F19"/>
    <mergeCell ref="J18:L19"/>
  </mergeCell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2E41BA-10D4-425B-9D48-4D2A4655C2C9}">
  <sheetPr>
    <tabColor theme="3"/>
  </sheetPr>
  <dimension ref="B2:T61"/>
  <sheetViews>
    <sheetView topLeftCell="A20" workbookViewId="0">
      <selection activeCell="D41" sqref="D41"/>
    </sheetView>
  </sheetViews>
  <sheetFormatPr defaultRowHeight="10"/>
  <cols>
    <col min="1" max="2" width="4.109375" customWidth="1"/>
    <col min="3" max="3" width="11.109375" customWidth="1"/>
    <col min="4" max="4" width="100.33203125" bestFit="1" customWidth="1"/>
    <col min="5" max="5" width="45.109375" customWidth="1"/>
    <col min="6" max="6" width="101.77734375" bestFit="1" customWidth="1"/>
    <col min="7" max="7" width="101.77734375" customWidth="1"/>
    <col min="8" max="8" width="35.44140625" customWidth="1"/>
    <col min="9" max="9" width="0.77734375" style="21" customWidth="1"/>
    <col min="10" max="10" width="1.44140625" customWidth="1"/>
  </cols>
  <sheetData>
    <row r="2" spans="2:20" ht="20.5" thickBot="1">
      <c r="B2" s="10" t="s">
        <v>190</v>
      </c>
      <c r="C2" s="10"/>
      <c r="D2" s="10"/>
      <c r="E2" s="10"/>
      <c r="F2" s="10"/>
      <c r="G2" s="10"/>
      <c r="H2" s="10"/>
      <c r="I2" s="19"/>
      <c r="J2" s="10"/>
      <c r="K2" s="10" t="s">
        <v>94</v>
      </c>
      <c r="L2" s="10"/>
      <c r="M2" s="10"/>
      <c r="N2" s="10"/>
      <c r="O2" s="10"/>
      <c r="P2" s="10"/>
      <c r="Q2" s="10"/>
      <c r="R2" s="10"/>
      <c r="S2" s="10"/>
      <c r="T2" s="10"/>
    </row>
    <row r="3" spans="2:20" ht="10.5" thickTop="1"/>
    <row r="4" spans="2:20" ht="15.5" thickBot="1">
      <c r="B4" s="24"/>
      <c r="C4" s="24" t="s">
        <v>191</v>
      </c>
      <c r="D4" s="24" t="s">
        <v>192</v>
      </c>
      <c r="E4" s="24"/>
      <c r="F4" s="24"/>
      <c r="G4" s="24"/>
      <c r="H4" s="24"/>
      <c r="I4" s="25"/>
    </row>
    <row r="6" spans="2:20" ht="11" thickBot="1">
      <c r="E6" s="28" t="s">
        <v>193</v>
      </c>
      <c r="F6" s="28" t="s">
        <v>6</v>
      </c>
      <c r="G6" s="28"/>
      <c r="H6" s="28"/>
    </row>
    <row r="7" spans="2:20" ht="11" thickTop="1">
      <c r="D7" t="s">
        <v>194</v>
      </c>
      <c r="E7" s="70" t="s">
        <v>91</v>
      </c>
      <c r="F7" s="70" t="s">
        <v>91</v>
      </c>
      <c r="G7" s="23"/>
      <c r="H7" s="23"/>
    </row>
    <row r="8" spans="2:20" ht="30.5">
      <c r="D8" s="68" t="s">
        <v>195</v>
      </c>
      <c r="E8" s="70" t="s">
        <v>91</v>
      </c>
      <c r="F8" s="70" t="s">
        <v>91</v>
      </c>
      <c r="G8" s="23"/>
      <c r="H8" s="23"/>
    </row>
    <row r="10" spans="2:20" ht="15.5" thickBot="1">
      <c r="B10" s="24"/>
      <c r="C10" s="24" t="s">
        <v>55</v>
      </c>
      <c r="D10" s="24" t="s">
        <v>196</v>
      </c>
      <c r="E10" s="24"/>
      <c r="F10" s="24"/>
      <c r="G10" s="24"/>
      <c r="H10" s="24"/>
    </row>
    <row r="12" spans="2:20" ht="10.5">
      <c r="C12" s="55"/>
      <c r="D12" s="57" t="s">
        <v>197</v>
      </c>
      <c r="E12" s="57"/>
      <c r="F12" s="57"/>
      <c r="G12" s="57"/>
      <c r="H12" s="57"/>
    </row>
    <row r="13" spans="2:20" ht="10.5">
      <c r="C13" s="55"/>
      <c r="D13" s="44"/>
      <c r="E13" s="44"/>
      <c r="F13" s="44"/>
      <c r="G13" s="44"/>
      <c r="H13" s="44"/>
    </row>
    <row r="14" spans="2:20" ht="23.5" customHeight="1">
      <c r="C14" s="55" t="s">
        <v>198</v>
      </c>
      <c r="D14" s="57" t="s">
        <v>199</v>
      </c>
      <c r="E14" s="57"/>
      <c r="F14" s="57"/>
      <c r="G14" s="57"/>
      <c r="H14" s="57"/>
    </row>
    <row r="15" spans="2:20" ht="32.5" customHeight="1">
      <c r="C15" s="55" t="s">
        <v>200</v>
      </c>
      <c r="D15" s="57" t="s">
        <v>201</v>
      </c>
      <c r="E15" s="57"/>
      <c r="F15" s="57"/>
      <c r="G15" s="57"/>
      <c r="H15" s="57"/>
    </row>
    <row r="16" spans="2:20" ht="50.5" customHeight="1">
      <c r="C16" s="55" t="s">
        <v>202</v>
      </c>
      <c r="D16" s="57" t="s">
        <v>203</v>
      </c>
      <c r="E16" s="57"/>
      <c r="F16" s="57"/>
      <c r="G16" s="57"/>
      <c r="H16" s="57"/>
    </row>
    <row r="17" spans="2:8" ht="11" thickBot="1">
      <c r="C17" s="55" t="s">
        <v>204</v>
      </c>
      <c r="D17" s="28" t="s">
        <v>205</v>
      </c>
      <c r="E17" s="28" t="s">
        <v>206</v>
      </c>
      <c r="F17" s="28" t="s">
        <v>6</v>
      </c>
      <c r="G17" s="28"/>
      <c r="H17" s="28"/>
    </row>
    <row r="18" spans="2:8" ht="12" customHeight="1" thickTop="1">
      <c r="C18" s="55"/>
      <c r="D18" s="70" t="s">
        <v>134</v>
      </c>
      <c r="E18" s="23"/>
      <c r="F18" s="23"/>
      <c r="G18" s="70"/>
      <c r="H18" s="23"/>
    </row>
    <row r="19" spans="2:8" ht="10.5">
      <c r="C19" s="55"/>
      <c r="D19" s="55"/>
      <c r="E19" s="55"/>
      <c r="F19" s="55"/>
      <c r="G19" s="55"/>
      <c r="H19" s="55"/>
    </row>
    <row r="20" spans="2:8" ht="10.5">
      <c r="C20" s="55" t="s">
        <v>128</v>
      </c>
      <c r="D20" s="55" t="s">
        <v>207</v>
      </c>
      <c r="E20" s="55"/>
      <c r="F20" s="55"/>
      <c r="G20" s="55"/>
      <c r="H20" s="55"/>
    </row>
    <row r="21" spans="2:8" ht="10.5">
      <c r="C21" s="55"/>
      <c r="D21" s="55"/>
      <c r="E21" s="55"/>
      <c r="F21" s="55"/>
      <c r="G21" s="55"/>
      <c r="H21" s="55"/>
    </row>
    <row r="22" spans="2:8" ht="15.5" thickBot="1">
      <c r="B22" s="24"/>
      <c r="C22" s="24" t="s">
        <v>58</v>
      </c>
      <c r="D22" s="24" t="s">
        <v>208</v>
      </c>
      <c r="E22" s="24"/>
      <c r="F22" s="24"/>
      <c r="G22" s="24"/>
      <c r="H22" s="24"/>
    </row>
    <row r="24" spans="2:8" ht="22" customHeight="1">
      <c r="D24" s="102" t="s">
        <v>209</v>
      </c>
      <c r="E24" s="103"/>
      <c r="F24" s="103"/>
      <c r="G24" s="58"/>
    </row>
    <row r="26" spans="2:8" ht="10.5">
      <c r="C26" s="55" t="s">
        <v>210</v>
      </c>
      <c r="D26" s="88" t="s">
        <v>211</v>
      </c>
      <c r="E26" s="95"/>
      <c r="F26" s="95"/>
      <c r="G26" s="59"/>
    </row>
    <row r="27" spans="2:8" ht="30" customHeight="1">
      <c r="C27" s="55"/>
      <c r="D27" s="88" t="s">
        <v>212</v>
      </c>
      <c r="E27" s="88"/>
      <c r="F27" s="88"/>
      <c r="G27" s="57"/>
    </row>
    <row r="28" spans="2:8" ht="106" customHeight="1">
      <c r="C28" s="55" t="s">
        <v>213</v>
      </c>
      <c r="D28" s="88" t="s">
        <v>214</v>
      </c>
      <c r="E28" s="88"/>
      <c r="F28" s="88"/>
      <c r="G28" s="57"/>
    </row>
    <row r="29" spans="2:8" ht="50.15" customHeight="1">
      <c r="C29" s="55" t="s">
        <v>215</v>
      </c>
      <c r="D29" s="88" t="s">
        <v>216</v>
      </c>
      <c r="E29" s="88"/>
      <c r="F29" s="88"/>
      <c r="G29" s="57"/>
    </row>
    <row r="30" spans="2:8" ht="50.15" customHeight="1">
      <c r="C30" s="55" t="s">
        <v>217</v>
      </c>
      <c r="D30" s="88" t="s">
        <v>218</v>
      </c>
      <c r="E30" s="88"/>
      <c r="F30" s="88"/>
      <c r="G30" s="57"/>
    </row>
    <row r="31" spans="2:8" ht="10.5">
      <c r="C31" s="55" t="s">
        <v>219</v>
      </c>
      <c r="D31" s="88" t="s">
        <v>220</v>
      </c>
      <c r="E31" s="88"/>
      <c r="F31" s="88"/>
      <c r="G31" s="57"/>
    </row>
    <row r="33" spans="3:8" ht="10.5">
      <c r="C33" s="55" t="s">
        <v>221</v>
      </c>
      <c r="D33" t="s">
        <v>222</v>
      </c>
    </row>
    <row r="34" spans="3:8" ht="11" thickBot="1">
      <c r="D34" s="28" t="s">
        <v>223</v>
      </c>
      <c r="E34" s="28" t="s">
        <v>224</v>
      </c>
      <c r="F34" s="28" t="s">
        <v>225</v>
      </c>
      <c r="G34" s="28" t="s">
        <v>226</v>
      </c>
      <c r="H34" s="28" t="s">
        <v>227</v>
      </c>
    </row>
    <row r="35" spans="3:8" ht="11" thickTop="1">
      <c r="D35" s="23"/>
      <c r="E35" s="23"/>
      <c r="F35" s="23"/>
      <c r="G35" s="23"/>
      <c r="H35" s="42" t="str">
        <f>IF(E35="","",IF(F35/E35&gt;1,1,F35/E35))</f>
        <v/>
      </c>
    </row>
    <row r="36" spans="3:8" ht="10.5">
      <c r="D36" s="23"/>
      <c r="E36" s="23"/>
      <c r="F36" s="23"/>
      <c r="G36" s="23"/>
      <c r="H36" s="42" t="str">
        <f t="shared" ref="H36:H39" si="0">IF(E36="","",IF(F36/E36&gt;1,1,F36/E36))</f>
        <v/>
      </c>
    </row>
    <row r="37" spans="3:8" ht="10.5">
      <c r="D37" s="23"/>
      <c r="E37" s="23"/>
      <c r="F37" s="23"/>
      <c r="G37" s="23"/>
      <c r="H37" s="42" t="str">
        <f t="shared" si="0"/>
        <v/>
      </c>
    </row>
    <row r="38" spans="3:8" ht="10.5">
      <c r="D38" s="23"/>
      <c r="E38" s="23"/>
      <c r="F38" s="23"/>
      <c r="G38" s="23"/>
      <c r="H38" s="42" t="str">
        <f t="shared" si="0"/>
        <v/>
      </c>
    </row>
    <row r="39" spans="3:8" ht="10.5">
      <c r="D39" s="23"/>
      <c r="E39" s="23"/>
      <c r="F39" s="23"/>
      <c r="G39" s="23"/>
      <c r="H39" s="42" t="str">
        <f t="shared" si="0"/>
        <v/>
      </c>
    </row>
    <row r="42" spans="3:8" ht="10.5">
      <c r="D42" s="8" t="s">
        <v>228</v>
      </c>
      <c r="E42" s="42">
        <f>MIN(H35:H39)</f>
        <v>0</v>
      </c>
    </row>
    <row r="57" spans="3:3" ht="13">
      <c r="C57" s="60"/>
    </row>
    <row r="58" spans="3:3" ht="13">
      <c r="C58" s="60"/>
    </row>
    <row r="61" spans="3:3">
      <c r="C61" s="61"/>
    </row>
  </sheetData>
  <mergeCells count="7">
    <mergeCell ref="D30:F30"/>
    <mergeCell ref="D31:F31"/>
    <mergeCell ref="D26:F26"/>
    <mergeCell ref="D24:F24"/>
    <mergeCell ref="D27:F27"/>
    <mergeCell ref="D28:F28"/>
    <mergeCell ref="D29:F29"/>
  </mergeCells>
  <pageMargins left="0.7" right="0.7" top="0.75" bottom="0.75" header="0.3" footer="0.3"/>
  <pageSetup paperSize="9"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E4DD55-7800-45DA-B7E6-C7E8451049BF}">
  <sheetPr>
    <tabColor theme="3"/>
  </sheetPr>
  <dimension ref="B2:V56"/>
  <sheetViews>
    <sheetView topLeftCell="A17" workbookViewId="0">
      <selection activeCell="F45" sqref="F45"/>
    </sheetView>
  </sheetViews>
  <sheetFormatPr defaultRowHeight="10"/>
  <cols>
    <col min="1" max="2" width="4.109375" customWidth="1"/>
    <col min="3" max="3" width="11.109375" customWidth="1"/>
    <col min="4" max="4" width="46.44140625" customWidth="1"/>
    <col min="5" max="5" width="45.109375" customWidth="1"/>
    <col min="6" max="6" width="101.77734375" bestFit="1" customWidth="1"/>
    <col min="7" max="7" width="101.77734375" customWidth="1"/>
    <col min="8" max="8" width="35.44140625" customWidth="1"/>
    <col min="9" max="9" width="1.109375" style="21" customWidth="1"/>
    <col min="10" max="10" width="1.109375" customWidth="1"/>
    <col min="11" max="11" width="38.109375" customWidth="1"/>
  </cols>
  <sheetData>
    <row r="2" spans="2:22" ht="20.5" thickBot="1">
      <c r="B2" s="10" t="s">
        <v>229</v>
      </c>
      <c r="C2" s="10"/>
      <c r="D2" s="10"/>
      <c r="E2" s="10"/>
      <c r="F2" s="10"/>
      <c r="G2" s="10"/>
      <c r="H2" s="10"/>
      <c r="I2" s="19"/>
      <c r="J2" s="10"/>
      <c r="K2" s="10" t="s">
        <v>94</v>
      </c>
      <c r="L2" s="10"/>
      <c r="M2" s="10"/>
      <c r="N2" s="10"/>
      <c r="O2" s="10"/>
      <c r="P2" s="10"/>
      <c r="Q2" s="10"/>
      <c r="R2" s="10"/>
      <c r="S2" s="10"/>
      <c r="T2" s="10"/>
      <c r="U2" s="10"/>
      <c r="V2" s="10"/>
    </row>
    <row r="3" spans="2:22" ht="10.5" thickTop="1"/>
    <row r="4" spans="2:22" ht="15.5" thickBot="1">
      <c r="B4" s="24"/>
      <c r="C4" s="24" t="s">
        <v>191</v>
      </c>
      <c r="D4" s="24" t="s">
        <v>230</v>
      </c>
      <c r="E4" s="24"/>
      <c r="F4" s="24"/>
      <c r="G4" s="24"/>
      <c r="H4" s="24"/>
      <c r="I4" s="25"/>
    </row>
    <row r="6" spans="2:22" ht="11" thickBot="1">
      <c r="E6" s="28" t="s">
        <v>193</v>
      </c>
      <c r="F6" s="28" t="s">
        <v>6</v>
      </c>
      <c r="G6" s="28"/>
      <c r="H6" s="28"/>
    </row>
    <row r="7" spans="2:22" ht="11" thickTop="1">
      <c r="D7" t="s">
        <v>231</v>
      </c>
      <c r="E7" s="70"/>
      <c r="F7" s="70" t="s">
        <v>91</v>
      </c>
    </row>
    <row r="8" spans="2:22" ht="60.5">
      <c r="D8" s="68" t="s">
        <v>232</v>
      </c>
      <c r="E8" s="70"/>
      <c r="F8" s="70" t="s">
        <v>91</v>
      </c>
    </row>
    <row r="10" spans="2:22" ht="15.5" thickBot="1">
      <c r="B10" s="24"/>
      <c r="C10" s="24" t="s">
        <v>55</v>
      </c>
      <c r="D10" s="24" t="s">
        <v>233</v>
      </c>
      <c r="E10" s="24"/>
      <c r="F10" s="24"/>
      <c r="I10" s="25"/>
    </row>
    <row r="12" spans="2:22" ht="10.5">
      <c r="C12" s="55"/>
      <c r="D12" s="88" t="s">
        <v>197</v>
      </c>
      <c r="E12" s="88"/>
      <c r="F12" s="88"/>
      <c r="G12" s="56"/>
    </row>
    <row r="13" spans="2:22" ht="10.5">
      <c r="C13" s="55"/>
      <c r="D13" s="44"/>
      <c r="E13" s="44"/>
      <c r="F13" s="44"/>
      <c r="G13" s="44"/>
    </row>
    <row r="14" spans="2:22" ht="23.5" customHeight="1">
      <c r="C14" s="55" t="s">
        <v>234</v>
      </c>
      <c r="D14" s="88" t="s">
        <v>235</v>
      </c>
      <c r="E14" s="88"/>
      <c r="F14" s="88"/>
      <c r="G14" s="57"/>
    </row>
    <row r="15" spans="2:22" ht="32.5" customHeight="1">
      <c r="C15" s="55" t="s">
        <v>236</v>
      </c>
      <c r="D15" s="88" t="s">
        <v>201</v>
      </c>
      <c r="E15" s="88"/>
      <c r="F15" s="88"/>
      <c r="G15" s="57"/>
    </row>
    <row r="16" spans="2:22" ht="50.5" customHeight="1">
      <c r="C16" s="55" t="s">
        <v>237</v>
      </c>
      <c r="D16" s="88" t="s">
        <v>238</v>
      </c>
      <c r="E16" s="88"/>
      <c r="F16" s="88"/>
      <c r="G16" s="57"/>
    </row>
    <row r="17" spans="2:10" ht="11" thickBot="1">
      <c r="C17" s="55" t="s">
        <v>221</v>
      </c>
      <c r="D17" s="28" t="s">
        <v>239</v>
      </c>
      <c r="E17" s="28" t="s">
        <v>206</v>
      </c>
      <c r="F17" s="28" t="s">
        <v>6</v>
      </c>
      <c r="G17" s="28"/>
      <c r="H17" s="28"/>
    </row>
    <row r="18" spans="2:10" ht="11" thickTop="1">
      <c r="C18" s="55"/>
      <c r="D18" s="70"/>
      <c r="E18" s="23"/>
      <c r="F18" s="23"/>
      <c r="G18" s="23"/>
      <c r="H18" s="23"/>
    </row>
    <row r="19" spans="2:10" ht="10.5">
      <c r="C19" s="55"/>
      <c r="D19" s="55"/>
      <c r="E19" s="55"/>
      <c r="F19" s="55"/>
      <c r="G19" s="55"/>
      <c r="H19" s="55"/>
      <c r="I19" s="62"/>
      <c r="J19" s="55"/>
    </row>
    <row r="20" spans="2:10" ht="15.5" thickBot="1">
      <c r="B20" s="24"/>
      <c r="C20" s="24" t="s">
        <v>58</v>
      </c>
      <c r="D20" s="24" t="s">
        <v>240</v>
      </c>
      <c r="E20" s="24"/>
      <c r="F20" s="24"/>
      <c r="G20" s="24"/>
      <c r="H20" s="24"/>
    </row>
    <row r="22" spans="2:10" ht="90" customHeight="1">
      <c r="D22" s="102" t="s">
        <v>241</v>
      </c>
      <c r="E22" s="103"/>
      <c r="F22" s="103"/>
      <c r="G22" s="58"/>
    </row>
    <row r="24" spans="2:10" ht="120" customHeight="1">
      <c r="C24" s="55" t="s">
        <v>210</v>
      </c>
      <c r="D24" s="88" t="s">
        <v>242</v>
      </c>
      <c r="E24" s="88"/>
      <c r="F24" s="88"/>
      <c r="G24" s="57"/>
    </row>
    <row r="25" spans="2:10" ht="10.5">
      <c r="C25" s="55" t="s">
        <v>213</v>
      </c>
      <c r="D25" s="88" t="s">
        <v>243</v>
      </c>
      <c r="E25" s="88"/>
      <c r="F25" s="88"/>
      <c r="G25" s="57"/>
    </row>
    <row r="26" spans="2:10" ht="52" customHeight="1">
      <c r="C26" s="55" t="s">
        <v>215</v>
      </c>
      <c r="D26" s="88" t="s">
        <v>244</v>
      </c>
      <c r="E26" s="88"/>
      <c r="F26" s="88"/>
      <c r="G26" s="57"/>
    </row>
    <row r="28" spans="2:10" ht="10.5">
      <c r="C28" s="55" t="s">
        <v>221</v>
      </c>
      <c r="D28" t="s">
        <v>222</v>
      </c>
    </row>
    <row r="29" spans="2:10" ht="11" thickBot="1">
      <c r="D29" s="28" t="s">
        <v>245</v>
      </c>
      <c r="E29" s="28" t="s">
        <v>224</v>
      </c>
      <c r="F29" s="28" t="s">
        <v>225</v>
      </c>
      <c r="G29" s="28" t="s">
        <v>226</v>
      </c>
      <c r="H29" s="28" t="s">
        <v>227</v>
      </c>
      <c r="I29" s="63"/>
      <c r="J29" s="28"/>
    </row>
    <row r="30" spans="2:10" ht="11" thickTop="1">
      <c r="D30" s="23"/>
      <c r="E30" s="23"/>
      <c r="F30" s="23"/>
      <c r="G30" s="23"/>
      <c r="H30" s="42" t="str">
        <f>IF(E30="","",IF(F30/E30&gt;1,1,F30/E30))</f>
        <v/>
      </c>
      <c r="I30" s="64"/>
      <c r="J30" s="42"/>
    </row>
    <row r="31" spans="2:10" ht="10.5">
      <c r="D31" s="23"/>
      <c r="E31" s="23"/>
      <c r="F31" s="23"/>
      <c r="G31" s="23"/>
      <c r="H31" s="42" t="str">
        <f t="shared" ref="H31:H34" si="0">IF(E31="","",IF(F31/E31&gt;1,1,F31/E31))</f>
        <v/>
      </c>
      <c r="I31" s="64"/>
      <c r="J31" s="42"/>
    </row>
    <row r="32" spans="2:10" ht="10.5">
      <c r="D32" s="23"/>
      <c r="E32" s="23"/>
      <c r="F32" s="23"/>
      <c r="G32" s="23"/>
      <c r="H32" s="42" t="str">
        <f t="shared" si="0"/>
        <v/>
      </c>
      <c r="I32" s="64"/>
      <c r="J32" s="42"/>
    </row>
    <row r="33" spans="4:10" ht="10.5">
      <c r="D33" s="23"/>
      <c r="E33" s="23"/>
      <c r="F33" s="23"/>
      <c r="G33" s="23"/>
      <c r="H33" s="42" t="str">
        <f t="shared" si="0"/>
        <v/>
      </c>
      <c r="I33" s="64"/>
      <c r="J33" s="42"/>
    </row>
    <row r="34" spans="4:10" ht="10.5">
      <c r="D34" s="23"/>
      <c r="E34" s="23"/>
      <c r="F34" s="23"/>
      <c r="G34" s="23"/>
      <c r="H34" s="42" t="str">
        <f t="shared" si="0"/>
        <v/>
      </c>
      <c r="I34" s="64"/>
      <c r="J34" s="42"/>
    </row>
    <row r="37" spans="4:10" ht="10.5">
      <c r="D37" s="8" t="s">
        <v>228</v>
      </c>
      <c r="E37" s="42">
        <f>MIN(H30:H34)</f>
        <v>0</v>
      </c>
    </row>
    <row r="52" spans="3:3" ht="13">
      <c r="C52" s="60"/>
    </row>
    <row r="53" spans="3:3" ht="13">
      <c r="C53" s="60"/>
    </row>
    <row r="56" spans="3:3">
      <c r="C56" s="61"/>
    </row>
  </sheetData>
  <mergeCells count="8">
    <mergeCell ref="D25:F25"/>
    <mergeCell ref="D26:F26"/>
    <mergeCell ref="D12:F12"/>
    <mergeCell ref="D14:F14"/>
    <mergeCell ref="D15:F15"/>
    <mergeCell ref="D16:F16"/>
    <mergeCell ref="D22:F22"/>
    <mergeCell ref="D24:F24"/>
  </mergeCells>
  <pageMargins left="0.7" right="0.7" top="0.75" bottom="0.75" header="0.3" footer="0.3"/>
  <pageSetup paperSize="9"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5EBCF2-7F63-4BEC-B3D1-2D4494871622}">
  <sheetPr>
    <tabColor theme="3"/>
  </sheetPr>
  <dimension ref="B2:I18"/>
  <sheetViews>
    <sheetView workbookViewId="0">
      <selection activeCell="D11" sqref="D11:F11"/>
    </sheetView>
  </sheetViews>
  <sheetFormatPr defaultRowHeight="10"/>
  <cols>
    <col min="1" max="2" width="4.109375" customWidth="1"/>
    <col min="3" max="3" width="11.109375" customWidth="1"/>
    <col min="4" max="4" width="46.44140625" customWidth="1"/>
    <col min="5" max="5" width="45.109375" customWidth="1"/>
    <col min="6" max="6" width="101.77734375" bestFit="1" customWidth="1"/>
    <col min="7" max="7" width="0.6640625" style="21" customWidth="1"/>
    <col min="8" max="8" width="1.6640625" customWidth="1"/>
    <col min="9" max="9" width="77.6640625" customWidth="1"/>
  </cols>
  <sheetData>
    <row r="2" spans="2:9" ht="20.5" thickBot="1">
      <c r="B2" s="10" t="s">
        <v>246</v>
      </c>
      <c r="C2" s="10"/>
      <c r="D2" s="10"/>
      <c r="E2" s="10"/>
      <c r="F2" s="10"/>
      <c r="H2" s="10"/>
      <c r="I2" s="10" t="s">
        <v>94</v>
      </c>
    </row>
    <row r="3" spans="2:9" ht="10.5" thickTop="1"/>
    <row r="5" spans="2:9" ht="15.5" thickBot="1">
      <c r="B5" s="24"/>
      <c r="C5" s="24" t="s">
        <v>55</v>
      </c>
      <c r="D5" s="24" t="s">
        <v>247</v>
      </c>
      <c r="E5" s="24"/>
      <c r="F5" s="24"/>
    </row>
    <row r="7" spans="2:9">
      <c r="D7" t="s">
        <v>248</v>
      </c>
    </row>
    <row r="8" spans="2:9" ht="10.5">
      <c r="C8" s="55"/>
      <c r="D8" s="44"/>
      <c r="E8" s="44"/>
      <c r="F8" s="44"/>
    </row>
    <row r="9" spans="2:9" ht="23.5" customHeight="1">
      <c r="C9" s="55" t="s">
        <v>234</v>
      </c>
      <c r="D9" s="88" t="s">
        <v>249</v>
      </c>
      <c r="E9" s="88"/>
      <c r="F9" s="88"/>
    </row>
    <row r="10" spans="2:9" ht="32.5" customHeight="1">
      <c r="C10" s="55" t="s">
        <v>236</v>
      </c>
      <c r="D10" s="88" t="s">
        <v>250</v>
      </c>
      <c r="E10" s="88"/>
      <c r="F10" s="88"/>
    </row>
    <row r="11" spans="2:9" ht="142.5" customHeight="1">
      <c r="C11" s="55" t="s">
        <v>202</v>
      </c>
      <c r="D11" s="88" t="s">
        <v>251</v>
      </c>
      <c r="E11" s="88"/>
      <c r="F11" s="88"/>
      <c r="I11" s="65" t="s">
        <v>252</v>
      </c>
    </row>
    <row r="13" spans="2:9" ht="10.5">
      <c r="C13" s="55" t="s">
        <v>221</v>
      </c>
    </row>
    <row r="14" spans="2:9" ht="11" thickBot="1">
      <c r="D14" s="28" t="s">
        <v>253</v>
      </c>
      <c r="E14" s="28" t="s">
        <v>254</v>
      </c>
      <c r="F14" s="28" t="s">
        <v>255</v>
      </c>
    </row>
    <row r="15" spans="2:9" ht="13.5" thickTop="1">
      <c r="C15" s="60"/>
      <c r="D15" s="23"/>
      <c r="E15" s="70" t="s">
        <v>134</v>
      </c>
      <c r="F15" s="70" t="s">
        <v>134</v>
      </c>
    </row>
    <row r="17" spans="4:6" ht="11" thickBot="1">
      <c r="D17" s="28" t="s">
        <v>256</v>
      </c>
      <c r="E17" s="28" t="s">
        <v>257</v>
      </c>
      <c r="F17" s="28" t="s">
        <v>258</v>
      </c>
    </row>
    <row r="18" spans="4:6" ht="10.5" thickTop="1">
      <c r="D18" s="70" t="s">
        <v>134</v>
      </c>
      <c r="E18" s="80" t="s">
        <v>134</v>
      </c>
      <c r="F18" s="70" t="s">
        <v>134</v>
      </c>
    </row>
  </sheetData>
  <mergeCells count="3">
    <mergeCell ref="D9:F9"/>
    <mergeCell ref="D10:F10"/>
    <mergeCell ref="D11:F11"/>
  </mergeCell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32F89B-A4B7-4C6B-B6C8-5C0DCCB8E27E}">
  <dimension ref="B2:AD40"/>
  <sheetViews>
    <sheetView workbookViewId="0">
      <selection activeCell="V27" sqref="V27"/>
    </sheetView>
  </sheetViews>
  <sheetFormatPr defaultRowHeight="10"/>
  <cols>
    <col min="2" max="2" width="18" bestFit="1" customWidth="1"/>
    <col min="3" max="3" width="16.77734375" customWidth="1"/>
  </cols>
  <sheetData>
    <row r="2" spans="2:30" ht="20.5" thickBot="1">
      <c r="B2" s="10" t="s">
        <v>259</v>
      </c>
      <c r="C2" s="10"/>
      <c r="D2" s="10"/>
      <c r="E2" s="10"/>
      <c r="F2" s="10"/>
      <c r="G2" s="10"/>
      <c r="H2" s="10"/>
      <c r="I2" s="10"/>
      <c r="J2" s="10"/>
      <c r="K2" s="10"/>
      <c r="L2" s="10"/>
      <c r="M2" s="10"/>
      <c r="N2" s="10"/>
      <c r="O2" s="10"/>
      <c r="P2" s="10"/>
      <c r="Q2" s="10"/>
      <c r="R2" s="10"/>
      <c r="S2" s="10"/>
      <c r="T2" s="10"/>
      <c r="U2" s="10"/>
      <c r="V2" s="10"/>
      <c r="W2" s="10"/>
      <c r="X2" s="10"/>
      <c r="Y2" s="10"/>
      <c r="Z2" s="10"/>
      <c r="AA2" s="10"/>
      <c r="AB2" s="10"/>
      <c r="AC2" s="10"/>
      <c r="AD2" s="10"/>
    </row>
    <row r="3" spans="2:30" ht="10.5" thickTop="1">
      <c r="C3" s="11" t="s">
        <v>260</v>
      </c>
    </row>
    <row r="5" spans="2:30">
      <c r="D5" t="s">
        <v>47</v>
      </c>
    </row>
    <row r="6" spans="2:30">
      <c r="D6" t="s">
        <v>261</v>
      </c>
    </row>
    <row r="9" spans="2:30">
      <c r="B9" t="s">
        <v>262</v>
      </c>
    </row>
    <row r="10" spans="2:30">
      <c r="B10" t="s">
        <v>263</v>
      </c>
      <c r="C10" t="s">
        <v>80</v>
      </c>
    </row>
    <row r="11" spans="2:30">
      <c r="B11" t="s">
        <v>263</v>
      </c>
      <c r="C11" t="s">
        <v>92</v>
      </c>
    </row>
    <row r="12" spans="2:30">
      <c r="B12" t="s">
        <v>263</v>
      </c>
      <c r="C12" t="s">
        <v>27</v>
      </c>
    </row>
    <row r="14" spans="2:30">
      <c r="B14" t="s">
        <v>263</v>
      </c>
      <c r="C14" t="s">
        <v>264</v>
      </c>
    </row>
    <row r="15" spans="2:30">
      <c r="B15" t="s">
        <v>263</v>
      </c>
      <c r="C15" t="s">
        <v>80</v>
      </c>
      <c r="D15" s="73" t="s">
        <v>134</v>
      </c>
    </row>
    <row r="16" spans="2:30">
      <c r="B16" t="s">
        <v>263</v>
      </c>
      <c r="C16" t="s">
        <v>57</v>
      </c>
      <c r="D16" t="s">
        <v>265</v>
      </c>
    </row>
    <row r="17" spans="2:4">
      <c r="B17" t="s">
        <v>263</v>
      </c>
      <c r="C17" t="s">
        <v>266</v>
      </c>
      <c r="D17" t="s">
        <v>267</v>
      </c>
    </row>
    <row r="18" spans="2:4">
      <c r="B18" t="s">
        <v>263</v>
      </c>
      <c r="C18" t="s">
        <v>268</v>
      </c>
      <c r="D18" t="s">
        <v>269</v>
      </c>
    </row>
    <row r="20" spans="2:4">
      <c r="B20" t="s">
        <v>263</v>
      </c>
      <c r="C20" t="s">
        <v>270</v>
      </c>
    </row>
    <row r="21" spans="2:4">
      <c r="B21" t="s">
        <v>263</v>
      </c>
      <c r="C21" t="s">
        <v>80</v>
      </c>
    </row>
    <row r="22" spans="2:4">
      <c r="B22" t="s">
        <v>263</v>
      </c>
      <c r="C22" t="s">
        <v>271</v>
      </c>
    </row>
    <row r="23" spans="2:4">
      <c r="C23" t="s">
        <v>272</v>
      </c>
    </row>
    <row r="25" spans="2:4">
      <c r="C25" t="s">
        <v>273</v>
      </c>
    </row>
    <row r="26" spans="2:4">
      <c r="C26" t="s">
        <v>80</v>
      </c>
      <c r="D26" s="73" t="s">
        <v>134</v>
      </c>
    </row>
    <row r="27" spans="2:4" ht="10.5">
      <c r="C27" t="s">
        <v>274</v>
      </c>
      <c r="D27" t="s">
        <v>69</v>
      </c>
    </row>
    <row r="28" spans="2:4" ht="10.5">
      <c r="C28" t="s">
        <v>275</v>
      </c>
      <c r="D28" s="73" t="s">
        <v>276</v>
      </c>
    </row>
    <row r="30" spans="2:4">
      <c r="C30" t="s">
        <v>277</v>
      </c>
    </row>
    <row r="31" spans="2:4">
      <c r="C31" t="s">
        <v>80</v>
      </c>
    </row>
    <row r="32" spans="2:4">
      <c r="C32" t="s">
        <v>271</v>
      </c>
    </row>
    <row r="33" spans="3:3">
      <c r="C33" t="s">
        <v>272</v>
      </c>
    </row>
    <row r="34" spans="3:3">
      <c r="C34" t="s">
        <v>278</v>
      </c>
    </row>
    <row r="36" spans="3:3">
      <c r="C36" t="s">
        <v>279</v>
      </c>
    </row>
    <row r="37" spans="3:3">
      <c r="C37" t="s">
        <v>80</v>
      </c>
    </row>
    <row r="38" spans="3:3">
      <c r="C38" t="s">
        <v>280</v>
      </c>
    </row>
    <row r="39" spans="3:3">
      <c r="C39" t="s">
        <v>281</v>
      </c>
    </row>
    <row r="40" spans="3:3">
      <c r="C40" t="s">
        <v>278</v>
      </c>
    </row>
  </sheetData>
  <pageMargins left="0.7" right="0.7" top="0.75" bottom="0.75" header="0.3" footer="0.3"/>
  <legacy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E36CEBB10FA8A54DBC6ED2A2707E04AC" ma:contentTypeVersion="3" ma:contentTypeDescription="Create a new document." ma:contentTypeScope="" ma:versionID="3912bcc683ed253b0917f5458dee41ff">
  <xsd:schema xmlns:xsd="http://www.w3.org/2001/XMLSchema" xmlns:xs="http://www.w3.org/2001/XMLSchema" xmlns:p="http://schemas.microsoft.com/office/2006/metadata/properties" xmlns:ns2="518e16b8-fb8a-4972-ae6d-68a0f9d08e9c" targetNamespace="http://schemas.microsoft.com/office/2006/metadata/properties" ma:root="true" ma:fieldsID="a06f253722652efd74e2fc3ecb0db8d8" ns2:_="">
    <xsd:import namespace="518e16b8-fb8a-4972-ae6d-68a0f9d08e9c"/>
    <xsd:element name="properties">
      <xsd:complexType>
        <xsd:sequence>
          <xsd:element name="documentManagement">
            <xsd:complexType>
              <xsd:all>
                <xsd:element ref="ns2:MediaServiceMetadata" minOccurs="0"/>
                <xsd:element ref="ns2:MediaServiceFastMetadata"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18e16b8-fb8a-4972-ae6d-68a0f9d08e9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7306CC4D-B019-4E5F-842B-5C64FABC4C38}"/>
</file>

<file path=customXml/itemProps2.xml><?xml version="1.0" encoding="utf-8"?>
<ds:datastoreItem xmlns:ds="http://schemas.openxmlformats.org/officeDocument/2006/customXml" ds:itemID="{9FA60884-AF70-4A10-8D1C-976C1D2A7735}">
  <ds:schemaRefs>
    <ds:schemaRef ds:uri="http://schemas.microsoft.com/sharepoint/v3/contenttype/forms"/>
  </ds:schemaRefs>
</ds:datastoreItem>
</file>

<file path=customXml/itemProps3.xml><?xml version="1.0" encoding="utf-8"?>
<ds:datastoreItem xmlns:ds="http://schemas.openxmlformats.org/officeDocument/2006/customXml" ds:itemID="{46235C49-B2CF-415B-8D5A-4AFED496B6EA}">
  <ds:schemaRefs>
    <ds:schemaRef ds:uri="http://schemas.microsoft.com/office/2006/metadata/properties"/>
    <ds:schemaRef ds:uri="http://schemas.microsoft.com/office/infopath/2007/PartnerControls"/>
    <ds:schemaRef ds:uri="a303392f-5516-4bad-ab72-a6d89e8c2a3f"/>
    <ds:schemaRef ds:uri="ba4a49e3-8486-4f90-a6bf-e95d80037797"/>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Werkbladen</vt:lpstr>
      </vt:variant>
      <vt:variant>
        <vt:i4>9</vt:i4>
      </vt:variant>
      <vt:variant>
        <vt:lpstr>Benoemde bereiken</vt:lpstr>
      </vt:variant>
      <vt:variant>
        <vt:i4>4</vt:i4>
      </vt:variant>
    </vt:vector>
  </HeadingPairs>
  <TitlesOfParts>
    <vt:vector size="13" baseType="lpstr">
      <vt:lpstr>EOL invulling totaal</vt:lpstr>
      <vt:lpstr>SP0 punt einde afval hergebruik</vt:lpstr>
      <vt:lpstr>SP0 punt einde afval Recycling</vt:lpstr>
      <vt:lpstr>SP 1 Verdeling EOL</vt:lpstr>
      <vt:lpstr>SP 2 EOL efficientie </vt:lpstr>
      <vt:lpstr>SP 3 hergebruik</vt:lpstr>
      <vt:lpstr>SP 4 recycling</vt:lpstr>
      <vt:lpstr>SP 5 AVI</vt:lpstr>
      <vt:lpstr>Dropdowns</vt:lpstr>
      <vt:lpstr>'SP 1 Verdeling EOL'!_ftn1</vt:lpstr>
      <vt:lpstr>'SP 1 Verdeling EOL'!_ftnref1</vt:lpstr>
      <vt:lpstr>'SP 3 hergebruik'!_Toc149053134</vt:lpstr>
      <vt:lpstr>'SP 4 recycling'!_Toc149053134</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Jansen, K.M. (Kamiel)</dc:creator>
  <cp:keywords/>
  <dc:description/>
  <cp:lastModifiedBy>Mantijn van Leeuwen | Nibe</cp:lastModifiedBy>
  <cp:revision/>
  <dcterms:created xsi:type="dcterms:W3CDTF">2020-04-30T14:03:40Z</dcterms:created>
  <dcterms:modified xsi:type="dcterms:W3CDTF">2025-11-14T08:23:14Z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0x010100E36CEBB10FA8A54DBC6ED2A2707E04AC</vt:lpwstr>
  </property>
  <property fmtid="{D5CDD505-2E9C-101B-9397-08002B2CF9AE}" pid="3" name="TNOC_DocumentClassification">
    <vt:lpwstr>5;#TNO Internal|1a23c89f-ef54-4907-86fd-8242403ff722</vt:lpwstr>
  </property>
  <property fmtid="{D5CDD505-2E9C-101B-9397-08002B2CF9AE}" pid="4" name="TNOC_DocumentType">
    <vt:lpwstr/>
  </property>
  <property fmtid="{D5CDD505-2E9C-101B-9397-08002B2CF9AE}" pid="5" name="TNOC_DocumentCategory">
    <vt:lpwstr/>
  </property>
  <property fmtid="{D5CDD505-2E9C-101B-9397-08002B2CF9AE}" pid="6" name="TNOC_ClusterType">
    <vt:lpwstr>3;#Team|c614ed86-6527-4042-aa9d-da80e2b69463</vt:lpwstr>
  </property>
  <property fmtid="{D5CDD505-2E9C-101B-9397-08002B2CF9AE}" pid="7" name="_dlc_DocIdItemGuid">
    <vt:lpwstr>b86c7a49-024d-431e-afc0-f9ffc855d28e</vt:lpwstr>
  </property>
  <property fmtid="{D5CDD505-2E9C-101B-9397-08002B2CF9AE}" pid="8" name="TNOC_DocumentSetType">
    <vt:lpwstr/>
  </property>
  <property fmtid="{D5CDD505-2E9C-101B-9397-08002B2CF9AE}" pid="9" name="MediaServiceImageTags">
    <vt:lpwstr/>
  </property>
</Properties>
</file>